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0fb9a5c72ca89a/Dokument/"/>
    </mc:Choice>
  </mc:AlternateContent>
  <xr:revisionPtr revIDLastSave="0" documentId="8_{18591DC0-E43A-BF4A-8FB6-F180C5712F79}" xr6:coauthVersionLast="47" xr6:coauthVersionMax="47" xr10:uidLastSave="{00000000-0000-0000-0000-000000000000}"/>
  <bookViews>
    <workbookView xWindow="3540" yWindow="500" windowWidth="36980" windowHeight="24100" xr2:uid="{5A9CE635-75B3-604C-AE73-180940803657}"/>
  </bookViews>
  <sheets>
    <sheet name="Kalender 2023" sheetId="1" r:id="rId1"/>
  </sheets>
  <definedNames>
    <definedName name="_xlnm._FilterDatabase" localSheetId="0" hidden="1">'Kalender 2023'!$A$1:$P$145</definedName>
    <definedName name="_xlnm.Print_Titles" localSheetId="0">'Kalender 2023'!$1:$1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5" i="1" l="1"/>
  <c r="D43" i="1"/>
  <c r="D25" i="1"/>
  <c r="D144" i="1"/>
  <c r="D36" i="1"/>
  <c r="D69" i="1"/>
  <c r="D127" i="1"/>
  <c r="E119" i="1"/>
  <c r="D119" i="1"/>
  <c r="E114" i="1"/>
  <c r="D114" i="1"/>
  <c r="D10" i="1"/>
  <c r="D11" i="1"/>
  <c r="D20" i="1"/>
  <c r="D29" i="1"/>
  <c r="D13" i="1"/>
  <c r="D14" i="1"/>
  <c r="D15" i="1"/>
  <c r="D16" i="1"/>
  <c r="D19" i="1"/>
  <c r="D17" i="1"/>
  <c r="D18" i="1"/>
  <c r="D21" i="1"/>
  <c r="D22" i="1"/>
  <c r="D5" i="1"/>
  <c r="D23" i="1"/>
  <c r="D24" i="1"/>
  <c r="D26" i="1"/>
  <c r="D27" i="1"/>
  <c r="D28" i="1"/>
  <c r="D30" i="1"/>
  <c r="D32" i="1"/>
  <c r="D80" i="1"/>
  <c r="D139" i="1"/>
  <c r="D111" i="1"/>
  <c r="D62" i="1"/>
  <c r="D41" i="1"/>
  <c r="D34" i="1"/>
  <c r="D55" i="1"/>
  <c r="E40" i="1"/>
  <c r="D37" i="1"/>
  <c r="D2" i="1"/>
  <c r="D3" i="1"/>
  <c r="D4" i="1"/>
  <c r="D12" i="1"/>
  <c r="D31" i="1"/>
  <c r="D33" i="1"/>
  <c r="D35" i="1"/>
  <c r="D38" i="1"/>
  <c r="D39" i="1"/>
  <c r="D40" i="1"/>
  <c r="D42" i="1"/>
  <c r="D46" i="1"/>
  <c r="D48" i="1"/>
  <c r="D45" i="1"/>
  <c r="D50" i="1"/>
  <c r="D49" i="1"/>
  <c r="D53" i="1"/>
  <c r="D54" i="1"/>
  <c r="D52" i="1"/>
  <c r="D51" i="1"/>
  <c r="D47" i="1"/>
  <c r="D67" i="1"/>
  <c r="D57" i="1"/>
  <c r="D60" i="1"/>
  <c r="D56" i="1"/>
  <c r="D58" i="1"/>
  <c r="D44" i="1"/>
  <c r="D61" i="1"/>
  <c r="D63" i="1"/>
  <c r="D66" i="1"/>
  <c r="D64" i="1"/>
  <c r="D73" i="1"/>
  <c r="D59" i="1"/>
  <c r="D71" i="1"/>
  <c r="D74" i="1"/>
  <c r="D77" i="1"/>
  <c r="D75" i="1"/>
  <c r="D76" i="1"/>
  <c r="D79" i="1"/>
  <c r="D81" i="1"/>
  <c r="D82" i="1"/>
  <c r="D83" i="1"/>
  <c r="D70" i="1"/>
  <c r="D72" i="1"/>
  <c r="D105" i="1"/>
  <c r="D85" i="1"/>
  <c r="D86" i="1"/>
  <c r="D88" i="1"/>
  <c r="D89" i="1"/>
  <c r="D92" i="1"/>
  <c r="D87" i="1"/>
  <c r="D91" i="1"/>
  <c r="D93" i="1"/>
  <c r="D97" i="1"/>
  <c r="D96" i="1"/>
  <c r="D95" i="1"/>
  <c r="D99" i="1"/>
  <c r="D100" i="1"/>
  <c r="D94" i="1"/>
  <c r="D78" i="1"/>
  <c r="D98" i="1"/>
  <c r="D103" i="1"/>
  <c r="D101" i="1"/>
  <c r="D84" i="1"/>
  <c r="D90" i="1"/>
  <c r="D104" i="1"/>
  <c r="D65" i="1"/>
  <c r="D102" i="1"/>
  <c r="D108" i="1"/>
  <c r="D106" i="1"/>
  <c r="D110" i="1"/>
  <c r="D109" i="1"/>
  <c r="D112" i="1"/>
  <c r="D113" i="1"/>
  <c r="D115" i="1"/>
  <c r="D116" i="1"/>
  <c r="D107" i="1"/>
  <c r="D131" i="1"/>
  <c r="D118" i="1"/>
  <c r="D117" i="1"/>
  <c r="D120" i="1"/>
  <c r="D121" i="1"/>
  <c r="D123" i="1"/>
  <c r="D122" i="1"/>
  <c r="D124" i="1"/>
  <c r="D125" i="1"/>
  <c r="D128" i="1"/>
  <c r="D126" i="1"/>
  <c r="D129" i="1"/>
  <c r="D130" i="1"/>
  <c r="D133" i="1"/>
  <c r="D136" i="1"/>
  <c r="D134" i="1"/>
  <c r="D135" i="1"/>
  <c r="D137" i="1"/>
  <c r="D138" i="1"/>
  <c r="D141" i="1"/>
  <c r="D142" i="1"/>
  <c r="D143" i="1"/>
  <c r="D6" i="1"/>
  <c r="D7" i="1"/>
  <c r="D132" i="1"/>
  <c r="D9" i="1"/>
  <c r="D8" i="1"/>
  <c r="D140" i="1"/>
  <c r="E91" i="1"/>
  <c r="E87" i="1"/>
  <c r="D68" i="1"/>
  <c r="E23" i="1"/>
  <c r="E12" i="1"/>
  <c r="E2" i="1"/>
  <c r="E50" i="1"/>
  <c r="E138" i="1"/>
  <c r="E93" i="1"/>
  <c r="E106" i="1"/>
  <c r="E109" i="1"/>
  <c r="E65" i="1"/>
  <c r="E97" i="1"/>
  <c r="E100" i="1"/>
  <c r="E89" i="1"/>
  <c r="E86" i="1"/>
  <c r="E133" i="1"/>
  <c r="E122" i="1"/>
  <c r="E95" i="1"/>
  <c r="E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tc={FD55E631-050B-9F4B-BFA7-2D2D448121F7}</author>
    <author>tc={5A31C0CD-098B-F744-B740-2D12D986962E}</author>
    <author>tc={D17951E8-1207-AD49-B515-7CA398E01B48}</author>
    <author>tc={BBCB9092-B6C1-4148-A084-2B80FD05ABAE}</author>
  </authors>
  <commentList>
    <comment ref="M1" authorId="0" shapeId="0" xr:uid="{FD55E631-050B-9F4B-BFA7-2D2D448121F7}">
      <text>
        <t>[Threaded comment]
Your version of Excel allows you to read this threaded comment; however, any edits to it will get removed if the file is opened in a newer version of Excel. Learn more: https://go.microsoft.com/fwlink/?linkid=870924
Comment:
    Nivå 1 6-9 år</t>
      </text>
    </comment>
    <comment ref="N1" authorId="1" shapeId="0" xr:uid="{5A31C0CD-098B-F744-B740-2D12D986962E}">
      <text>
        <t>[Threaded comment]
Your version of Excel allows you to read this threaded comment; however, any edits to it will get removed if the file is opened in a newer version of Excel. Learn more: https://go.microsoft.com/fwlink/?linkid=870924
Comment:
    Nivå 2 10-12 år</t>
      </text>
    </comment>
    <comment ref="O1" authorId="2" shapeId="0" xr:uid="{D17951E8-1207-AD49-B515-7CA398E01B48}">
      <text>
        <t>[Threaded comment]
Your version of Excel allows you to read this threaded comment; however, any edits to it will get removed if the file is opened in a newer version of Excel. Learn more: https://go.microsoft.com/fwlink/?linkid=870924
Comment:
    Nivå 3 13-16 år</t>
      </text>
    </comment>
    <comment ref="P1" authorId="3" shapeId="0" xr:uid="{BBCB9092-B6C1-4148-A084-2B80FD05ABAE}">
      <text>
        <t>[Threaded comment]
Your version of Excel allows you to read this threaded comment; however, any edits to it will get removed if the file is opened in a newer version of Excel. Learn more: https://go.microsoft.com/fwlink/?linkid=870924
Comment:
    Unga vuxna</t>
      </text>
    </comment>
  </commentList>
</comments>
</file>

<file path=xl/sharedStrings.xml><?xml version="1.0" encoding="utf-8"?>
<sst xmlns="http://schemas.openxmlformats.org/spreadsheetml/2006/main" count="965" uniqueCount="284">
  <si>
    <t>Status</t>
  </si>
  <si>
    <t>Namn</t>
  </si>
  <si>
    <t>Tid</t>
  </si>
  <si>
    <t>Aktivitetstyp</t>
  </si>
  <si>
    <t>Plats</t>
  </si>
  <si>
    <t>Vem? (Ansvarig roll Sammank.)</t>
  </si>
  <si>
    <t>18:00</t>
  </si>
  <si>
    <t>Utbildning</t>
  </si>
  <si>
    <t>Fotbollsutskott</t>
  </si>
  <si>
    <t>GFF Gården</t>
  </si>
  <si>
    <t>Fotbollsskoleansvarig</t>
  </si>
  <si>
    <t>Majvallen</t>
  </si>
  <si>
    <t xml:space="preserve">Anmälan Fair Play (12-13 år) </t>
  </si>
  <si>
    <t>Öppna-Stänger</t>
  </si>
  <si>
    <t>Anmälan</t>
  </si>
  <si>
    <t>Förbundet</t>
  </si>
  <si>
    <t>FOGIS</t>
  </si>
  <si>
    <t>Fotbollsadministratör</t>
  </si>
  <si>
    <t>Ansökan</t>
  </si>
  <si>
    <t>www.bok.goteborg.se</t>
  </si>
  <si>
    <t>Kansli</t>
  </si>
  <si>
    <t>Föreningsredovisning</t>
  </si>
  <si>
    <t>IOFF</t>
  </si>
  <si>
    <t xml:space="preserve">Kansli </t>
  </si>
  <si>
    <t>Redovisning</t>
  </si>
  <si>
    <t>Lagaktivitet</t>
  </si>
  <si>
    <t>www.azaleabk.se</t>
  </si>
  <si>
    <t>Lagadmin</t>
  </si>
  <si>
    <t>Arrangemangsutskott</t>
  </si>
  <si>
    <t>Evenemangsansvarig</t>
  </si>
  <si>
    <t>Information</t>
  </si>
  <si>
    <t>Styrelse</t>
  </si>
  <si>
    <t>Kassör</t>
  </si>
  <si>
    <t>Se förbundskalender</t>
  </si>
  <si>
    <t>Möte</t>
  </si>
  <si>
    <t>Katrinelundsgymnasiet</t>
  </si>
  <si>
    <t>Lagansvarig</t>
  </si>
  <si>
    <t xml:space="preserve">Serieanmälan (10-16 år) </t>
  </si>
  <si>
    <t>Tävling</t>
  </si>
  <si>
    <t xml:space="preserve">Serieanmälan (9 år) </t>
  </si>
  <si>
    <t>202-02-23</t>
  </si>
  <si>
    <t>Anmälan Reservlag Senior Vår</t>
  </si>
  <si>
    <t>Avisering av medlemsavgift</t>
  </si>
  <si>
    <t>Utskick</t>
  </si>
  <si>
    <t>IOL Modul Administration</t>
  </si>
  <si>
    <t>Workshop Futsal för barn (7-12 år)</t>
  </si>
  <si>
    <t>Halvdag</t>
  </si>
  <si>
    <t>Anmälan förbundet</t>
  </si>
  <si>
    <t>Ledare</t>
  </si>
  <si>
    <t>Workshop 3 mot 3</t>
  </si>
  <si>
    <t xml:space="preserve">Lagansvarig </t>
  </si>
  <si>
    <t>Idrottslyft VGIF</t>
  </si>
  <si>
    <t>IOL</t>
  </si>
  <si>
    <t>IOL Modul Idrottsmedel</t>
  </si>
  <si>
    <t>Idrottslyft GFF</t>
  </si>
  <si>
    <t>Heldag</t>
  </si>
  <si>
    <t>Sammandrag Futsal Barn (7-11 år)</t>
  </si>
  <si>
    <t>Se www.gbgfotboll.se</t>
  </si>
  <si>
    <t>Lagkalender</t>
  </si>
  <si>
    <t>www.gbgfotboll.se</t>
  </si>
  <si>
    <t>Underhåll</t>
  </si>
  <si>
    <t>Förening</t>
  </si>
  <si>
    <t>Material och anläggning</t>
  </si>
  <si>
    <t>Enkät</t>
  </si>
  <si>
    <t>Material och anläggningsansvarig</t>
  </si>
  <si>
    <t>Alla</t>
  </si>
  <si>
    <t>Föreningsutvecklare</t>
  </si>
  <si>
    <t>18:30</t>
  </si>
  <si>
    <t>Kallelse förbundet</t>
  </si>
  <si>
    <t>Boka inomhushallar för arrangemang</t>
  </si>
  <si>
    <t>2021-04-31</t>
  </si>
  <si>
    <t>Föreningslyftet - Fotboll och Futsal</t>
  </si>
  <si>
    <t>12:30-15:30</t>
  </si>
  <si>
    <t>Föreningslyft</t>
  </si>
  <si>
    <t>Ambulerande</t>
  </si>
  <si>
    <t>Licensfortbildning 3 mot 3 5 mot 5</t>
  </si>
  <si>
    <t>Se kalender</t>
  </si>
  <si>
    <t>se förbundskalender</t>
  </si>
  <si>
    <t>Sammandrag Barnfutsal</t>
  </si>
  <si>
    <t>Anm. gbgfotboll.se</t>
  </si>
  <si>
    <t>17:00-19:00</t>
  </si>
  <si>
    <t>Teoridelen</t>
  </si>
  <si>
    <t>Träningstidsfördelning Centrum</t>
  </si>
  <si>
    <t>Se kallelse</t>
  </si>
  <si>
    <t xml:space="preserve">Förening </t>
  </si>
  <si>
    <t>Lunden</t>
  </si>
  <si>
    <t>Kväll</t>
  </si>
  <si>
    <t>Årsmöte GFF (Förbund)</t>
  </si>
  <si>
    <t>Nya Ullevi</t>
  </si>
  <si>
    <t>Ordförande</t>
  </si>
  <si>
    <t>Redovisning LOK-stöd HT</t>
  </si>
  <si>
    <t>IOL Modul LOK</t>
  </si>
  <si>
    <t>Azalea Night Cup</t>
  </si>
  <si>
    <t>17.00-20.00</t>
  </si>
  <si>
    <t>Cup/Sammandrag</t>
  </si>
  <si>
    <t>Boka GFF Gården</t>
  </si>
  <si>
    <t>Ingen</t>
  </si>
  <si>
    <t>Träningstidsplanering</t>
  </si>
  <si>
    <t>Planering</t>
  </si>
  <si>
    <t>Excel</t>
  </si>
  <si>
    <t>Workshop FOTBOLLSFYS</t>
  </si>
  <si>
    <t>Mail</t>
  </si>
  <si>
    <t>Workshop 5 mot 5</t>
  </si>
  <si>
    <t>Ledarträff 2</t>
  </si>
  <si>
    <t>IOL Lagsida</t>
  </si>
  <si>
    <t>Årsmöte</t>
  </si>
  <si>
    <t>18.30</t>
  </si>
  <si>
    <t>Sammandrag - inför Lagansvar</t>
  </si>
  <si>
    <t>Ungdomsregistrering (12-14 år)</t>
  </si>
  <si>
    <t>Laglicens (15 år)</t>
  </si>
  <si>
    <t>Valberedning</t>
  </si>
  <si>
    <t xml:space="preserve">Styrelsemöte i okt. </t>
  </si>
  <si>
    <t>Boka gymnastiksalar</t>
  </si>
  <si>
    <t>Läger</t>
  </si>
  <si>
    <t>Seriestart Senior Junior</t>
  </si>
  <si>
    <t>Ingen åtgärd</t>
  </si>
  <si>
    <t>Azalea Wild Kids (10-11 år)</t>
  </si>
  <si>
    <t>09:00-15:00</t>
  </si>
  <si>
    <t>Spelarutbildning</t>
  </si>
  <si>
    <t>Heden</t>
  </si>
  <si>
    <t>Lagansvarig/Fotbollsutskott</t>
  </si>
  <si>
    <t>Upp till 5 spelare</t>
  </si>
  <si>
    <t>Seriestart Ungdom (13-16 år)</t>
  </si>
  <si>
    <t>Föreningsdomarkurs</t>
  </si>
  <si>
    <t>Prel.</t>
  </si>
  <si>
    <t>Boka utbildare</t>
  </si>
  <si>
    <t>Seriestart Barn (9-12 år)</t>
  </si>
  <si>
    <t>Kallade spelare</t>
  </si>
  <si>
    <t>Alla med stort intresse</t>
  </si>
  <si>
    <t>Lagfotografering</t>
  </si>
  <si>
    <t>Övrigt</t>
  </si>
  <si>
    <t>Ledarutbildning nya ungdomsledare</t>
  </si>
  <si>
    <t>gff-gården majvallen/Karljohan</t>
  </si>
  <si>
    <t>Ledarträff 3 - Workshop</t>
  </si>
  <si>
    <t>Karl Johans Torg</t>
  </si>
  <si>
    <t>Anmälan Reservlag Senior Höst/Motionslag</t>
  </si>
  <si>
    <t>Anmälan seriespel 11-13 år Höst</t>
  </si>
  <si>
    <t>Deadline</t>
  </si>
  <si>
    <t>11-13 år</t>
  </si>
  <si>
    <t>Anmälan seriespel 9-10 år Höst</t>
  </si>
  <si>
    <t>9 och 10 år</t>
  </si>
  <si>
    <t>LSU 1 - Ledare och spelarutb (12år)</t>
  </si>
  <si>
    <t>Alla med intresse</t>
  </si>
  <si>
    <t>Integrationssammandrag (10-12 år)</t>
  </si>
  <si>
    <t>Se lagkalender</t>
  </si>
  <si>
    <t>Föreningsmöte - Fotboll och Futsal</t>
  </si>
  <si>
    <t xml:space="preserve"> Ordförande/Styrelse</t>
  </si>
  <si>
    <t>Uppstart Azalea Cup</t>
  </si>
  <si>
    <t>Azaleadagen</t>
  </si>
  <si>
    <t>Fotbollsskola planering</t>
  </si>
  <si>
    <t>Sommarfotbollsskola Vecka 25</t>
  </si>
  <si>
    <t>Ansökan arrangemang i december</t>
  </si>
  <si>
    <t>Sannarp</t>
  </si>
  <si>
    <t>Majorna Summer Camp</t>
  </si>
  <si>
    <t>Redovisning Närvaro VT</t>
  </si>
  <si>
    <t>17:00</t>
  </si>
  <si>
    <t>Sommarfotbollsskola vecka 32</t>
  </si>
  <si>
    <t>Seriestart Ungdom (13-16 år) Höst</t>
  </si>
  <si>
    <t>Föreningsutvecklarutbildning</t>
  </si>
  <si>
    <t>Internat</t>
  </si>
  <si>
    <t>Träningstidsfördelning Futsal</t>
  </si>
  <si>
    <t>Ledarträff 4 Workshop</t>
  </si>
  <si>
    <t>Seriestart Barn (9-12 år) Höst</t>
  </si>
  <si>
    <t>Match</t>
  </si>
  <si>
    <t>Zonlagsturnering Nomineringsmöte (14-15 år)</t>
  </si>
  <si>
    <t>FP0607</t>
  </si>
  <si>
    <t>Redovisning LOK-stöd VT</t>
  </si>
  <si>
    <t>Föreningsaktivitet</t>
  </si>
  <si>
    <t>Fotbollsslek - 6 år</t>
  </si>
  <si>
    <t>09.30</t>
  </si>
  <si>
    <t>Prova-på</t>
  </si>
  <si>
    <t>Zonlagsträning (14-15 år)</t>
  </si>
  <si>
    <t>Zonlagsturnering (14-15 år)</t>
  </si>
  <si>
    <t>18:00-19.30</t>
  </si>
  <si>
    <t>Träning</t>
  </si>
  <si>
    <t>Azalea Cup</t>
  </si>
  <si>
    <t>Utvärdering Azalea Cup</t>
  </si>
  <si>
    <t>18.00</t>
  </si>
  <si>
    <t>Inventering av material - futsal</t>
  </si>
  <si>
    <t xml:space="preserve">Sista speldag alla serier </t>
  </si>
  <si>
    <t>Dunrossansökan - Nyckeltal</t>
  </si>
  <si>
    <t>Stiftelsen Dunross</t>
  </si>
  <si>
    <t>Seriestart Futsal</t>
  </si>
  <si>
    <t xml:space="preserve">LSU Futsal - Ledare och spelarutb </t>
  </si>
  <si>
    <t>Inventering material - fotbollsskola</t>
  </si>
  <si>
    <t>Dunrossdagen</t>
  </si>
  <si>
    <t>Anmälan via mail</t>
  </si>
  <si>
    <t>18:00-21.00</t>
  </si>
  <si>
    <t xml:space="preserve">Redovisning SISU aktiviteter </t>
  </si>
  <si>
    <t>Säsongsutvärdering</t>
  </si>
  <si>
    <t>Boka fotbollsplan för arrangemang</t>
  </si>
  <si>
    <t>Anmälan Futsalsammandrag FP 2010-2015</t>
  </si>
  <si>
    <t>gbgfotboll.se</t>
  </si>
  <si>
    <t>Fotbollsgymnasium</t>
  </si>
  <si>
    <t>FOGIS Utbildning</t>
  </si>
  <si>
    <t>Redovisning utvecklingsbidrag - IOFF</t>
  </si>
  <si>
    <t>Medlemsregister - uppdaterad</t>
  </si>
  <si>
    <t>Fotbollslyft</t>
  </si>
  <si>
    <t>Workshop Mv Teknik</t>
  </si>
  <si>
    <t>Seriestart Senior Höst</t>
  </si>
  <si>
    <t>Fortbildning Zonlagscoach</t>
  </si>
  <si>
    <t>Anmälan seriespel (Futsal FP 2010-Senior)</t>
  </si>
  <si>
    <t>Föreningslyft - Fotboll och Futsal</t>
  </si>
  <si>
    <t>Ledarträff 5 -Träningstider</t>
  </si>
  <si>
    <t>Sammandrag futsal FP 2011-2012</t>
  </si>
  <si>
    <t>Alla är olika - olika är bra - Ungdomsledarutb</t>
  </si>
  <si>
    <t>Ansökan Utvecklingsbidrag IOFF</t>
  </si>
  <si>
    <t xml:space="preserve">Från </t>
  </si>
  <si>
    <t>Till</t>
  </si>
  <si>
    <t>Dag</t>
  </si>
  <si>
    <t>Fotbollsskolor</t>
  </si>
  <si>
    <t>Styrelse/admin</t>
  </si>
  <si>
    <t>Styrelse/Admin</t>
  </si>
  <si>
    <t>ingen</t>
  </si>
  <si>
    <t>Ansvar</t>
  </si>
  <si>
    <t>Kalender</t>
  </si>
  <si>
    <t>Anmärkning</t>
  </si>
  <si>
    <t xml:space="preserve">Orange utbildningsvecka </t>
  </si>
  <si>
    <t>Planeringskonferens (Alla)</t>
  </si>
  <si>
    <t>18:00-20:00</t>
  </si>
  <si>
    <t xml:space="preserve">Återrapport förra årets  Idrottslyft GFF </t>
  </si>
  <si>
    <t xml:space="preserve">Återrapport förra årets  Idrottslyft RF Sisu </t>
  </si>
  <si>
    <t>Höstlovsaktivitet WBA CAMP</t>
  </si>
  <si>
    <t>Sjömanskyrkan</t>
  </si>
  <si>
    <t>Ansökan Lokalbidrag IOFF</t>
  </si>
  <si>
    <t>Serieanmälan( junior)</t>
  </si>
  <si>
    <t>Anmälan stänger</t>
  </si>
  <si>
    <t>Matchfri dag (inga domare)</t>
  </si>
  <si>
    <t>Spelordningsmöte Senior och Junior</t>
  </si>
  <si>
    <t>Digitalt</t>
  </si>
  <si>
    <t>Anm. gbgfotboll.se Sportlov</t>
  </si>
  <si>
    <t>Fair Play serien startar FP 12-13 år</t>
  </si>
  <si>
    <t>Uppstartsmöte 9-16 år obligatoriskt</t>
  </si>
  <si>
    <t>Utbildningsdagar FP08 (15 år)</t>
  </si>
  <si>
    <t>Kick off Fotbollslyftet</t>
  </si>
  <si>
    <t>Fotbollsutvecklare</t>
  </si>
  <si>
    <t>Konferens Föreningslyftet</t>
  </si>
  <si>
    <t>LLU 1 - Lokal ledarutb (13-15 år)</t>
  </si>
  <si>
    <t>FP08 (15 år)  Utvecklingsläger Väst</t>
  </si>
  <si>
    <t>Pingstafton</t>
  </si>
  <si>
    <t>Sammandrag 3 mot 3 (FP 7 år)</t>
  </si>
  <si>
    <t>Sammandrag 5 mot 5 (FP 8 år)</t>
  </si>
  <si>
    <t>Tränarutbildning UEFA C Modul 1:1 (Intern)</t>
  </si>
  <si>
    <t>Anmälan via Azaleas hemsida</t>
  </si>
  <si>
    <t>Med Mossens BK</t>
  </si>
  <si>
    <t>Waterfront Hotel</t>
  </si>
  <si>
    <t>Tränarutbildning UEFA C Modul 1:2 (Intern)</t>
  </si>
  <si>
    <t>Tränarutbildning UEFA C Modul 2 (Intern)</t>
  </si>
  <si>
    <t>09:00-13:00</t>
  </si>
  <si>
    <t>Ej bokat arrangemang</t>
  </si>
  <si>
    <t>Inspirationsträning</t>
  </si>
  <si>
    <t>10:00-16:00</t>
  </si>
  <si>
    <t>Samarrangemang Ösets BK</t>
  </si>
  <si>
    <t>Flick och damjunior möte</t>
  </si>
  <si>
    <t>18.00-20.00</t>
  </si>
  <si>
    <t>Avslutning 7-12 år</t>
  </si>
  <si>
    <t>FP8-9 år</t>
  </si>
  <si>
    <t>Sommaraktivitet- WBA Camp</t>
  </si>
  <si>
    <t>Målvaktscamp 13-16 år</t>
  </si>
  <si>
    <t>Sammandrag 3 mot 3 (FP7 år)</t>
  </si>
  <si>
    <t>Sammandrag 5 mot 5 (FP8 år)</t>
  </si>
  <si>
    <t>Så funkar det i Azalea BK - Introduktion</t>
  </si>
  <si>
    <t>P16 NIU-uttagning</t>
  </si>
  <si>
    <t xml:space="preserve">Anmälan Senior </t>
  </si>
  <si>
    <t>LLU 2 - Lokal ledarutbildning (13-15 år</t>
  </si>
  <si>
    <t>17.00-21.00</t>
  </si>
  <si>
    <t>09.00-16.00</t>
  </si>
  <si>
    <t>18.00-20.30</t>
  </si>
  <si>
    <t>Spelformsutbildning 7 mot 7 9 mot 9 och 11 mot 11</t>
  </si>
  <si>
    <t>Serieanmälan Fotbollsligan</t>
  </si>
  <si>
    <t>Julkonferens med julbord ledare</t>
  </si>
  <si>
    <t>Domarfortbildning - matchfri dag</t>
  </si>
  <si>
    <t>FP11-12 år</t>
  </si>
  <si>
    <t>FP 12-14 år</t>
  </si>
  <si>
    <t>FP Från och med 15 år</t>
  </si>
  <si>
    <t>Fotbollsadministratör/Lagansvarig Digitalt</t>
  </si>
  <si>
    <t>Ledarträff 1 SPELFORMSWORKSHOP 10-16 år</t>
  </si>
  <si>
    <t>Värdförening Sammandrag Barn (7-8 år)</t>
  </si>
  <si>
    <t>Nya ledare</t>
  </si>
  <si>
    <t>Tränarutbildning SvFF D - Kursdag 1</t>
  </si>
  <si>
    <t>Tränarutbildning SvFF D - Kursdag 2</t>
  </si>
  <si>
    <t>Evenemang</t>
  </si>
  <si>
    <t>Boka sporthall för arrangemang</t>
  </si>
  <si>
    <t>Fotbolls- och föreningsutvecklare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</si>
</sst>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[$-41D]dd/mmm;@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5B0F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1" xfId="0" applyFill="1" applyBorder="1"/>
    <xf numFmtId="0" fontId="4" fillId="3" borderId="1" xfId="0" applyFont="1" applyFill="1" applyBorder="1"/>
    <xf numFmtId="0" fontId="4" fillId="3" borderId="2" xfId="0" applyFont="1" applyFill="1" applyBorder="1"/>
    <xf numFmtId="21" fontId="4" fillId="3" borderId="1" xfId="0" applyNumberFormat="1" applyFont="1" applyFill="1" applyBorder="1"/>
    <xf numFmtId="0" fontId="3" fillId="4" borderId="1" xfId="0" applyFont="1" applyFill="1" applyBorder="1"/>
    <xf numFmtId="0" fontId="4" fillId="4" borderId="1" xfId="0" applyFont="1" applyFill="1" applyBorder="1"/>
    <xf numFmtId="0" fontId="1" fillId="4" borderId="1" xfId="1" applyFill="1" applyBorder="1"/>
    <xf numFmtId="0" fontId="4" fillId="4" borderId="2" xfId="0" applyFont="1" applyFill="1" applyBorder="1"/>
    <xf numFmtId="0" fontId="0" fillId="5" borderId="1" xfId="0" applyFill="1" applyBorder="1"/>
    <xf numFmtId="0" fontId="3" fillId="6" borderId="1" xfId="0" applyFont="1" applyFill="1" applyBorder="1"/>
    <xf numFmtId="0" fontId="0" fillId="6" borderId="1" xfId="0" applyFill="1" applyBorder="1"/>
    <xf numFmtId="0" fontId="4" fillId="6" borderId="1" xfId="0" applyFont="1" applyFill="1" applyBorder="1"/>
    <xf numFmtId="0" fontId="1" fillId="6" borderId="1" xfId="1" applyFill="1" applyBorder="1"/>
    <xf numFmtId="0" fontId="4" fillId="6" borderId="2" xfId="0" applyFont="1" applyFill="1" applyBorder="1"/>
    <xf numFmtId="0" fontId="4" fillId="7" borderId="1" xfId="0" applyFont="1" applyFill="1" applyBorder="1"/>
    <xf numFmtId="0" fontId="0" fillId="7" borderId="1" xfId="0" applyFill="1" applyBorder="1"/>
    <xf numFmtId="0" fontId="3" fillId="8" borderId="1" xfId="0" applyFont="1" applyFill="1" applyBorder="1"/>
    <xf numFmtId="0" fontId="0" fillId="8" borderId="1" xfId="0" applyFill="1" applyBorder="1"/>
    <xf numFmtId="0" fontId="4" fillId="8" borderId="1" xfId="0" applyFont="1" applyFill="1" applyBorder="1"/>
    <xf numFmtId="0" fontId="1" fillId="8" borderId="1" xfId="1" applyFill="1" applyBorder="1"/>
    <xf numFmtId="0" fontId="1" fillId="4" borderId="2" xfId="1" applyFill="1" applyBorder="1"/>
    <xf numFmtId="14" fontId="0" fillId="6" borderId="1" xfId="0" applyNumberFormat="1" applyFill="1" applyBorder="1"/>
    <xf numFmtId="21" fontId="4" fillId="6" borderId="1" xfId="0" applyNumberFormat="1" applyFont="1" applyFill="1" applyBorder="1"/>
    <xf numFmtId="0" fontId="0" fillId="4" borderId="1" xfId="0" applyFill="1" applyBorder="1"/>
    <xf numFmtId="0" fontId="0" fillId="6" borderId="2" xfId="0" applyFill="1" applyBorder="1"/>
    <xf numFmtId="0" fontId="3" fillId="9" borderId="1" xfId="0" applyFont="1" applyFill="1" applyBorder="1"/>
    <xf numFmtId="0" fontId="0" fillId="9" borderId="1" xfId="0" applyFill="1" applyBorder="1"/>
    <xf numFmtId="0" fontId="4" fillId="9" borderId="1" xfId="0" applyFont="1" applyFill="1" applyBorder="1"/>
    <xf numFmtId="0" fontId="4" fillId="9" borderId="2" xfId="0" applyFont="1" applyFill="1" applyBorder="1"/>
    <xf numFmtId="0" fontId="3" fillId="10" borderId="1" xfId="0" applyFont="1" applyFill="1" applyBorder="1"/>
    <xf numFmtId="0" fontId="4" fillId="10" borderId="1" xfId="0" applyFont="1" applyFill="1" applyBorder="1"/>
    <xf numFmtId="0" fontId="0" fillId="10" borderId="1" xfId="0" applyFill="1" applyBorder="1"/>
    <xf numFmtId="0" fontId="0" fillId="10" borderId="2" xfId="0" applyFill="1" applyBorder="1"/>
    <xf numFmtId="0" fontId="4" fillId="10" borderId="2" xfId="0" applyFont="1" applyFill="1" applyBorder="1"/>
    <xf numFmtId="0" fontId="0" fillId="3" borderId="2" xfId="0" applyFill="1" applyBorder="1"/>
    <xf numFmtId="0" fontId="1" fillId="3" borderId="1" xfId="1" applyFill="1" applyBorder="1"/>
    <xf numFmtId="0" fontId="3" fillId="7" borderId="1" xfId="0" applyFont="1" applyFill="1" applyBorder="1"/>
    <xf numFmtId="0" fontId="4" fillId="7" borderId="2" xfId="0" applyFont="1" applyFill="1" applyBorder="1"/>
    <xf numFmtId="20" fontId="4" fillId="3" borderId="1" xfId="0" applyNumberFormat="1" applyFont="1" applyFill="1" applyBorder="1"/>
    <xf numFmtId="20" fontId="0" fillId="3" borderId="1" xfId="0" applyNumberFormat="1" applyFill="1" applyBorder="1"/>
    <xf numFmtId="0" fontId="0" fillId="5" borderId="2" xfId="0" applyFill="1" applyBorder="1"/>
    <xf numFmtId="0" fontId="4" fillId="8" borderId="2" xfId="0" applyFont="1" applyFill="1" applyBorder="1"/>
    <xf numFmtId="0" fontId="3" fillId="5" borderId="1" xfId="0" applyFont="1" applyFill="1" applyBorder="1"/>
    <xf numFmtId="0" fontId="4" fillId="5" borderId="1" xfId="0" applyFont="1" applyFill="1" applyBorder="1"/>
    <xf numFmtId="0" fontId="4" fillId="5" borderId="2" xfId="0" applyFont="1" applyFill="1" applyBorder="1"/>
    <xf numFmtId="0" fontId="3" fillId="7" borderId="2" xfId="0" applyFont="1" applyFill="1" applyBorder="1"/>
    <xf numFmtId="0" fontId="3" fillId="4" borderId="1" xfId="1" applyFont="1" applyFill="1" applyBorder="1"/>
    <xf numFmtId="20" fontId="4" fillId="9" borderId="1" xfId="0" applyNumberFormat="1" applyFont="1" applyFill="1" applyBorder="1"/>
    <xf numFmtId="0" fontId="3" fillId="11" borderId="1" xfId="0" applyFont="1" applyFill="1" applyBorder="1"/>
    <xf numFmtId="0" fontId="0" fillId="11" borderId="1" xfId="0" applyFill="1" applyBorder="1"/>
    <xf numFmtId="0" fontId="4" fillId="11" borderId="1" xfId="0" applyFont="1" applyFill="1" applyBorder="1"/>
    <xf numFmtId="0" fontId="4" fillId="11" borderId="2" xfId="0" applyFont="1" applyFill="1" applyBorder="1"/>
    <xf numFmtId="164" fontId="2" fillId="2" borderId="1" xfId="0" applyNumberFormat="1" applyFont="1" applyFill="1" applyBorder="1"/>
    <xf numFmtId="164" fontId="3" fillId="6" borderId="1" xfId="0" applyNumberFormat="1" applyFont="1" applyFill="1" applyBorder="1"/>
    <xf numFmtId="164" fontId="0" fillId="0" borderId="0" xfId="0" applyNumberFormat="1"/>
    <xf numFmtId="165" fontId="3" fillId="7" borderId="1" xfId="0" applyNumberFormat="1" applyFont="1" applyFill="1" applyBorder="1"/>
    <xf numFmtId="165" fontId="3" fillId="8" borderId="1" xfId="0" applyNumberFormat="1" applyFont="1" applyFill="1" applyBorder="1"/>
    <xf numFmtId="165" fontId="3" fillId="4" borderId="1" xfId="0" applyNumberFormat="1" applyFont="1" applyFill="1" applyBorder="1"/>
    <xf numFmtId="165" fontId="0" fillId="5" borderId="1" xfId="0" applyNumberFormat="1" applyFill="1" applyBorder="1"/>
    <xf numFmtId="165" fontId="3" fillId="6" borderId="1" xfId="0" applyNumberFormat="1" applyFont="1" applyFill="1" applyBorder="1"/>
    <xf numFmtId="165" fontId="3" fillId="3" borderId="1" xfId="0" applyNumberFormat="1" applyFont="1" applyFill="1" applyBorder="1"/>
    <xf numFmtId="165" fontId="3" fillId="10" borderId="1" xfId="0" applyNumberFormat="1" applyFont="1" applyFill="1" applyBorder="1"/>
    <xf numFmtId="165" fontId="3" fillId="5" borderId="1" xfId="0" applyNumberFormat="1" applyFont="1" applyFill="1" applyBorder="1"/>
    <xf numFmtId="165" fontId="0" fillId="6" borderId="1" xfId="0" applyNumberFormat="1" applyFill="1" applyBorder="1"/>
    <xf numFmtId="165" fontId="3" fillId="9" borderId="1" xfId="0" applyNumberFormat="1" applyFont="1" applyFill="1" applyBorder="1"/>
    <xf numFmtId="165" fontId="4" fillId="7" borderId="1" xfId="0" applyNumberFormat="1" applyFont="1" applyFill="1" applyBorder="1"/>
    <xf numFmtId="165" fontId="3" fillId="11" borderId="1" xfId="0" applyNumberFormat="1" applyFont="1" applyFill="1" applyBorder="1"/>
    <xf numFmtId="165" fontId="4" fillId="8" borderId="1" xfId="0" applyNumberFormat="1" applyFont="1" applyFill="1" applyBorder="1"/>
    <xf numFmtId="165" fontId="0" fillId="4" borderId="1" xfId="0" applyNumberFormat="1" applyFill="1" applyBorder="1"/>
    <xf numFmtId="165" fontId="4" fillId="4" borderId="1" xfId="0" applyNumberFormat="1" applyFont="1" applyFill="1" applyBorder="1"/>
    <xf numFmtId="165" fontId="0" fillId="3" borderId="1" xfId="0" applyNumberFormat="1" applyFill="1" applyBorder="1"/>
    <xf numFmtId="165" fontId="0" fillId="10" borderId="1" xfId="0" applyNumberFormat="1" applyFill="1" applyBorder="1"/>
    <xf numFmtId="165" fontId="4" fillId="3" borderId="1" xfId="0" applyNumberFormat="1" applyFont="1" applyFill="1" applyBorder="1"/>
    <xf numFmtId="165" fontId="0" fillId="7" borderId="1" xfId="0" applyNumberFormat="1" applyFill="1" applyBorder="1"/>
    <xf numFmtId="165" fontId="4" fillId="9" borderId="1" xfId="0" applyNumberFormat="1" applyFont="1" applyFill="1" applyBorder="1"/>
    <xf numFmtId="165" fontId="0" fillId="11" borderId="1" xfId="0" applyNumberFormat="1" applyFill="1" applyBorder="1"/>
    <xf numFmtId="165" fontId="4" fillId="6" borderId="1" xfId="0" applyNumberFormat="1" applyFont="1" applyFill="1" applyBorder="1"/>
    <xf numFmtId="165" fontId="2" fillId="2" borderId="1" xfId="0" applyNumberFormat="1" applyFont="1" applyFill="1" applyBorder="1"/>
    <xf numFmtId="165" fontId="0" fillId="0" borderId="0" xfId="0" applyNumberFormat="1"/>
    <xf numFmtId="20" fontId="0" fillId="3" borderId="1" xfId="0" applyNumberFormat="1" applyFill="1" applyBorder="1" applyAlignment="1">
      <alignment horizontal="left"/>
    </xf>
    <xf numFmtId="0" fontId="6" fillId="12" borderId="1" xfId="0" applyFont="1" applyFill="1" applyBorder="1"/>
    <xf numFmtId="0" fontId="7" fillId="12" borderId="2" xfId="0" applyFont="1" applyFill="1" applyBorder="1"/>
    <xf numFmtId="164" fontId="3" fillId="13" borderId="1" xfId="0" applyNumberFormat="1" applyFont="1" applyFill="1" applyBorder="1"/>
    <xf numFmtId="164" fontId="3" fillId="14" borderId="1" xfId="0" applyNumberFormat="1" applyFont="1" applyFill="1" applyBorder="1"/>
    <xf numFmtId="164" fontId="3" fillId="15" borderId="1" xfId="0" applyNumberFormat="1" applyFont="1" applyFill="1" applyBorder="1"/>
    <xf numFmtId="164" fontId="3" fillId="16" borderId="1" xfId="0" applyNumberFormat="1" applyFont="1" applyFill="1" applyBorder="1"/>
    <xf numFmtId="0" fontId="3" fillId="3" borderId="3" xfId="0" applyFont="1" applyFill="1" applyBorder="1"/>
    <xf numFmtId="165" fontId="6" fillId="12" borderId="1" xfId="0" applyNumberFormat="1" applyFont="1" applyFill="1" applyBorder="1"/>
    <xf numFmtId="165" fontId="3" fillId="3" borderId="3" xfId="0" applyNumberFormat="1" applyFont="1" applyFill="1" applyBorder="1"/>
    <xf numFmtId="164" fontId="6" fillId="12" borderId="1" xfId="0" applyNumberFormat="1" applyFont="1" applyFill="1" applyBorder="1"/>
    <xf numFmtId="164" fontId="3" fillId="13" borderId="3" xfId="0" applyNumberFormat="1" applyFont="1" applyFill="1" applyBorder="1"/>
    <xf numFmtId="165" fontId="7" fillId="12" borderId="1" xfId="0" applyNumberFormat="1" applyFont="1" applyFill="1" applyBorder="1"/>
    <xf numFmtId="21" fontId="8" fillId="12" borderId="1" xfId="0" applyNumberFormat="1" applyFont="1" applyFill="1" applyBorder="1"/>
    <xf numFmtId="0" fontId="0" fillId="3" borderId="3" xfId="0" applyFill="1" applyBorder="1"/>
    <xf numFmtId="0" fontId="4" fillId="3" borderId="3" xfId="0" applyFont="1" applyFill="1" applyBorder="1"/>
    <xf numFmtId="0" fontId="8" fillId="12" borderId="1" xfId="0" applyFont="1" applyFill="1" applyBorder="1"/>
    <xf numFmtId="0" fontId="0" fillId="4" borderId="2" xfId="0" applyFill="1" applyBorder="1"/>
    <xf numFmtId="0" fontId="8" fillId="12" borderId="2" xfId="0" applyFont="1" applyFill="1" applyBorder="1"/>
    <xf numFmtId="0" fontId="4" fillId="3" borderId="4" xfId="0" applyFont="1" applyFill="1" applyBorder="1"/>
    <xf numFmtId="0" fontId="3" fillId="17" borderId="1" xfId="0" applyFont="1" applyFill="1" applyBorder="1"/>
    <xf numFmtId="165" fontId="3" fillId="17" borderId="1" xfId="0" applyNumberFormat="1" applyFont="1" applyFill="1" applyBorder="1"/>
    <xf numFmtId="164" fontId="3" fillId="17" borderId="1" xfId="0" applyNumberFormat="1" applyFont="1" applyFill="1" applyBorder="1"/>
    <xf numFmtId="165" fontId="0" fillId="17" borderId="1" xfId="0" applyNumberFormat="1" applyFill="1" applyBorder="1"/>
    <xf numFmtId="0" fontId="4" fillId="17" borderId="1" xfId="0" applyFont="1" applyFill="1" applyBorder="1"/>
    <xf numFmtId="165" fontId="4" fillId="3" borderId="3" xfId="0" applyNumberFormat="1" applyFont="1" applyFill="1" applyBorder="1"/>
    <xf numFmtId="20" fontId="4" fillId="3" borderId="3" xfId="0" applyNumberFormat="1" applyFont="1" applyFill="1" applyBorder="1"/>
    <xf numFmtId="164" fontId="3" fillId="18" borderId="1" xfId="0" applyNumberFormat="1" applyFont="1" applyFill="1" applyBorder="1"/>
    <xf numFmtId="0" fontId="3" fillId="7" borderId="3" xfId="0" applyFont="1" applyFill="1" applyBorder="1"/>
    <xf numFmtId="165" fontId="4" fillId="7" borderId="3" xfId="0" applyNumberFormat="1" applyFont="1" applyFill="1" applyBorder="1"/>
    <xf numFmtId="164" fontId="3" fillId="16" borderId="3" xfId="0" applyNumberFormat="1" applyFont="1" applyFill="1" applyBorder="1"/>
    <xf numFmtId="165" fontId="0" fillId="7" borderId="3" xfId="0" applyNumberFormat="1" applyFill="1" applyBorder="1"/>
    <xf numFmtId="0" fontId="0" fillId="7" borderId="3" xfId="0" applyFill="1" applyBorder="1"/>
    <xf numFmtId="0" fontId="4" fillId="7" borderId="3" xfId="0" applyFont="1" applyFill="1" applyBorder="1"/>
    <xf numFmtId="0" fontId="4" fillId="7" borderId="4" xfId="0" applyFont="1" applyFill="1" applyBorder="1"/>
    <xf numFmtId="164" fontId="3" fillId="3" borderId="1" xfId="0" applyNumberFormat="1" applyFont="1" applyFill="1" applyBorder="1"/>
    <xf numFmtId="164" fontId="3" fillId="11" borderId="1" xfId="0" applyNumberFormat="1" applyFont="1" applyFill="1" applyBorder="1"/>
    <xf numFmtId="165" fontId="9" fillId="3" borderId="1" xfId="0" applyNumberFormat="1" applyFont="1" applyFill="1" applyBorder="1"/>
    <xf numFmtId="0" fontId="9" fillId="3" borderId="1" xfId="0" applyFont="1" applyFill="1" applyBorder="1"/>
  </cellXfs>
  <cellStyles count="2">
    <cellStyle name="Hyperlänk" xfId="1" builtinId="8"/>
    <cellStyle name="Normal" xfId="0" builtinId="0"/>
  </cellStyles>
  <dxfs count="215"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  <dxf>
      <font>
        <color theme="5"/>
      </font>
      <fill>
        <patternFill patternType="gray125">
          <fgColor theme="5"/>
          <bgColor theme="6" tint="-0.24994659260841701"/>
        </patternFill>
      </fill>
    </dxf>
    <dxf>
      <font>
        <color rgb="FFFFC000"/>
      </font>
      <fill>
        <patternFill patternType="lightDown">
          <fgColor rgb="FFFFC000"/>
          <bgColor rgb="FFFFC000"/>
        </patternFill>
      </fill>
    </dxf>
    <dxf>
      <font>
        <color theme="4"/>
      </font>
      <fill>
        <patternFill patternType="lightGrid">
          <fgColor theme="4" tint="0.39994506668294322"/>
          <bgColor theme="4"/>
        </patternFill>
      </fill>
    </dxf>
    <dxf>
      <font>
        <color rgb="FFFF0000"/>
      </font>
      <fill>
        <patternFill patternType="lightTrellis">
          <fgColor rgb="FFFF0000"/>
          <bgColor theme="5"/>
        </patternFill>
      </fill>
    </dxf>
  </dxfs>
  <tableStyles count="0" defaultTableStyle="TableStyleMedium2" defaultPivotStyle="PivotStyleLight16"/>
  <colors>
    <mruColors>
      <color rgb="FF05B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if Skoog" id="{D3FC2841-961E-4249-AA72-8111021BC275}" userId="9f0fb9a5c72ca89a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" dT="2019-12-03T12:47:33.38" personId="{D3FC2841-961E-4249-AA72-8111021BC275}" id="{FD55E631-050B-9F4B-BFA7-2D2D448121F7}">
    <text>Nivå 1 6-9 år</text>
  </threadedComment>
  <threadedComment ref="N1" dT="2019-12-03T12:46:56.50" personId="{D3FC2841-961E-4249-AA72-8111021BC275}" id="{5A31C0CD-098B-F744-B740-2D12D986962E}">
    <text>Nivå 2 10-12 år</text>
  </threadedComment>
  <threadedComment ref="O1" dT="2019-12-03T12:47:55.71" personId="{D3FC2841-961E-4249-AA72-8111021BC275}" id="{D17951E8-1207-AD49-B515-7CA398E01B48}">
    <text>Nivå 3 13-16 år</text>
  </threadedComment>
  <threadedComment ref="P1" dT="2019-12-03T12:48:11.94" personId="{D3FC2841-961E-4249-AA72-8111021BC275}" id="{BBCB9092-B6C1-4148-A084-2B80FD05ABAE}">
    <text>Unga vuxna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k.goteborg.se/" TargetMode="External"/><Relationship Id="rId13" Type="http://schemas.openxmlformats.org/officeDocument/2006/relationships/hyperlink" Target="https://goteborg.se/wps/portal/start/kultur-och-fritid/bidrag--stipendier--foreningar/bidrag-stod-till-foreningar/ansok-bidrag-foreningar/lokalbidrag/!ut/p/z1/04_Sj9CPykssy0xPLMnMz0vMAfIjo8ziTYzcDQy9TAy9_d09zQwCLTwtLUy9PYz9Dcz1wwkpiAJKG-AAjgb6BbmhigCxq1xT/dz/d5/L2dBISEvZ0FBIS9nQSEh/" TargetMode="External"/><Relationship Id="rId3" Type="http://schemas.openxmlformats.org/officeDocument/2006/relationships/hyperlink" Target="http://www.bok.goteborg.se/" TargetMode="External"/><Relationship Id="rId7" Type="http://schemas.openxmlformats.org/officeDocument/2006/relationships/hyperlink" Target="http://www.azaleabk.se/" TargetMode="External"/><Relationship Id="rId12" Type="http://schemas.openxmlformats.org/officeDocument/2006/relationships/hyperlink" Target="http://www.azaleabk.se/" TargetMode="External"/><Relationship Id="rId17" Type="http://schemas.microsoft.com/office/2017/10/relationships/threadedComment" Target="../threadedComments/threadedComment1.xml"/><Relationship Id="rId2" Type="http://schemas.openxmlformats.org/officeDocument/2006/relationships/hyperlink" Target="http://www.bok.goteborg.se/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www.bok.goteborg.se/" TargetMode="External"/><Relationship Id="rId6" Type="http://schemas.openxmlformats.org/officeDocument/2006/relationships/hyperlink" Target="http://www.azaleabk.se/" TargetMode="External"/><Relationship Id="rId11" Type="http://schemas.openxmlformats.org/officeDocument/2006/relationships/hyperlink" Target="https://stiftelsendunross.se/soka-stod/" TargetMode="External"/><Relationship Id="rId5" Type="http://schemas.openxmlformats.org/officeDocument/2006/relationships/hyperlink" Target="http://www.bok.goteborg.se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bok.goteborg.se/" TargetMode="External"/><Relationship Id="rId4" Type="http://schemas.openxmlformats.org/officeDocument/2006/relationships/hyperlink" Target="http://www.bok.goteborg.se/" TargetMode="External"/><Relationship Id="rId9" Type="http://schemas.openxmlformats.org/officeDocument/2006/relationships/hyperlink" Target="http://www.bok.goteborg.se/" TargetMode="External"/><Relationship Id="rId14" Type="http://schemas.openxmlformats.org/officeDocument/2006/relationships/hyperlink" Target="http://www.gbgfotbol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761A-9CBB-444A-8C19-33FADFCDCB62}">
  <sheetPr>
    <pageSetUpPr fitToPage="1"/>
  </sheetPr>
  <dimension ref="A1:P145"/>
  <sheetViews>
    <sheetView tabSelected="1" topLeftCell="C1" zoomScale="117" zoomScaleNormal="117" workbookViewId="0">
      <selection activeCell="K1" sqref="K1:K1048576"/>
    </sheetView>
  </sheetViews>
  <sheetFormatPr defaultColWidth="10.8515625" defaultRowHeight="15" x14ac:dyDescent="0.2"/>
  <cols>
    <col min="1" max="1" width="5.79296875" hidden="1" customWidth="1"/>
    <col min="2" max="2" width="36.12890625" bestFit="1" customWidth="1"/>
    <col min="3" max="3" width="10.8515625" style="82" customWidth="1"/>
    <col min="4" max="4" width="5.17578125" style="58" customWidth="1"/>
    <col min="5" max="5" width="10.8515625" style="82" customWidth="1"/>
    <col min="6" max="6" width="19.359375" hidden="1" customWidth="1"/>
    <col min="7" max="7" width="16.02734375" customWidth="1"/>
    <col min="8" max="8" width="10.109375" hidden="1" customWidth="1"/>
    <col min="9" max="9" width="19.359375" hidden="1" customWidth="1"/>
    <col min="10" max="10" width="25.15234375" hidden="1" customWidth="1"/>
    <col min="11" max="11" width="25.03125" customWidth="1"/>
    <col min="12" max="12" width="18.86328125" hidden="1" customWidth="1"/>
    <col min="13" max="15" width="2.21875" hidden="1" customWidth="1"/>
    <col min="16" max="16" width="1.35546875" hidden="1" customWidth="1"/>
  </cols>
  <sheetData>
    <row r="1" spans="1:16" x14ac:dyDescent="0.2">
      <c r="A1" s="1" t="s">
        <v>0</v>
      </c>
      <c r="B1" s="1" t="s">
        <v>1</v>
      </c>
      <c r="C1" s="81" t="s">
        <v>207</v>
      </c>
      <c r="D1" s="56" t="s">
        <v>207</v>
      </c>
      <c r="E1" s="81" t="s">
        <v>208</v>
      </c>
      <c r="F1" s="1" t="s">
        <v>2</v>
      </c>
      <c r="G1" s="1" t="s">
        <v>3</v>
      </c>
      <c r="H1" s="1" t="s">
        <v>215</v>
      </c>
      <c r="I1" s="1" t="s">
        <v>214</v>
      </c>
      <c r="J1" s="1" t="s">
        <v>4</v>
      </c>
      <c r="K1" s="1" t="s">
        <v>5</v>
      </c>
      <c r="L1" s="1" t="s">
        <v>216</v>
      </c>
      <c r="M1" s="2">
        <v>1</v>
      </c>
      <c r="N1" s="2">
        <v>2</v>
      </c>
      <c r="O1" s="2">
        <v>3</v>
      </c>
      <c r="P1" s="2">
        <v>4</v>
      </c>
    </row>
    <row r="2" spans="1:16" ht="15.95" x14ac:dyDescent="0.2">
      <c r="A2" s="20"/>
      <c r="B2" s="20" t="s">
        <v>206</v>
      </c>
      <c r="C2" s="60">
        <v>44927</v>
      </c>
      <c r="D2" s="87">
        <f>C2</f>
        <v>44927</v>
      </c>
      <c r="E2" s="71">
        <f>C2+334</f>
        <v>45261</v>
      </c>
      <c r="F2" s="21"/>
      <c r="G2" s="22" t="s">
        <v>18</v>
      </c>
      <c r="H2" s="22" t="s">
        <v>96</v>
      </c>
      <c r="I2" s="22" t="s">
        <v>212</v>
      </c>
      <c r="J2" s="23" t="s">
        <v>19</v>
      </c>
      <c r="K2" s="22" t="s">
        <v>20</v>
      </c>
      <c r="L2" s="45"/>
      <c r="M2" s="21"/>
      <c r="N2" s="21"/>
      <c r="O2" s="21"/>
      <c r="P2" s="21"/>
    </row>
    <row r="3" spans="1:16" ht="15.95" x14ac:dyDescent="0.2">
      <c r="A3" s="8"/>
      <c r="B3" s="8" t="s">
        <v>21</v>
      </c>
      <c r="C3" s="61">
        <v>44927</v>
      </c>
      <c r="D3" s="87">
        <f>C3</f>
        <v>44927</v>
      </c>
      <c r="E3" s="72"/>
      <c r="F3" s="10" t="s">
        <v>19</v>
      </c>
      <c r="G3" s="9" t="s">
        <v>18</v>
      </c>
      <c r="H3" s="9" t="s">
        <v>22</v>
      </c>
      <c r="I3" s="47" t="s">
        <v>211</v>
      </c>
      <c r="J3" s="10" t="s">
        <v>19</v>
      </c>
      <c r="K3" s="9" t="s">
        <v>23</v>
      </c>
      <c r="L3" s="11"/>
      <c r="M3" s="12"/>
      <c r="N3" s="12"/>
      <c r="O3" s="12"/>
      <c r="P3" s="12"/>
    </row>
    <row r="4" spans="1:16" ht="15.95" x14ac:dyDescent="0.2">
      <c r="A4" s="8"/>
      <c r="B4" s="8" t="s">
        <v>42</v>
      </c>
      <c r="C4" s="61">
        <v>44927</v>
      </c>
      <c r="D4" s="87">
        <f>C4</f>
        <v>44927</v>
      </c>
      <c r="E4" s="72"/>
      <c r="F4" s="27"/>
      <c r="G4" s="9" t="s">
        <v>43</v>
      </c>
      <c r="H4" s="9" t="s">
        <v>31</v>
      </c>
      <c r="I4" s="47" t="s">
        <v>211</v>
      </c>
      <c r="J4" s="9" t="s">
        <v>44</v>
      </c>
      <c r="K4" s="9" t="s">
        <v>20</v>
      </c>
      <c r="L4" s="11"/>
      <c r="M4" s="9"/>
      <c r="N4" s="9"/>
      <c r="O4" s="9"/>
      <c r="P4" s="9"/>
    </row>
    <row r="5" spans="1:16" ht="15.95" x14ac:dyDescent="0.2">
      <c r="A5" s="3"/>
      <c r="B5" s="3" t="s">
        <v>221</v>
      </c>
      <c r="C5" s="64">
        <v>44927</v>
      </c>
      <c r="D5" s="86">
        <f>C5</f>
        <v>44927</v>
      </c>
      <c r="E5" s="76"/>
      <c r="F5" s="39"/>
      <c r="G5" s="5"/>
      <c r="H5" s="5"/>
      <c r="I5" s="5"/>
      <c r="J5" s="39"/>
      <c r="K5" s="5" t="s">
        <v>17</v>
      </c>
      <c r="L5" s="38"/>
      <c r="M5" s="4"/>
      <c r="N5" s="4"/>
      <c r="O5" s="4"/>
      <c r="P5" s="4"/>
    </row>
    <row r="6" spans="1:16" ht="15.95" x14ac:dyDescent="0.2">
      <c r="A6" s="8"/>
      <c r="B6" s="8" t="s">
        <v>54</v>
      </c>
      <c r="C6" s="61">
        <v>44927</v>
      </c>
      <c r="D6" s="87">
        <f>C6</f>
        <v>44927</v>
      </c>
      <c r="E6" s="73"/>
      <c r="F6" s="27"/>
      <c r="G6" s="9" t="s">
        <v>18</v>
      </c>
      <c r="H6" s="9" t="s">
        <v>52</v>
      </c>
      <c r="I6" s="47" t="s">
        <v>211</v>
      </c>
      <c r="J6" s="9" t="s">
        <v>53</v>
      </c>
      <c r="K6" s="9" t="s">
        <v>20</v>
      </c>
      <c r="L6" s="11"/>
      <c r="M6" s="9"/>
      <c r="N6" s="9"/>
      <c r="O6" s="9"/>
      <c r="P6" s="9"/>
    </row>
    <row r="7" spans="1:16" ht="15.95" x14ac:dyDescent="0.2">
      <c r="A7" s="8"/>
      <c r="B7" s="8" t="s">
        <v>51</v>
      </c>
      <c r="C7" s="61">
        <v>44927</v>
      </c>
      <c r="D7" s="87">
        <f>C7</f>
        <v>44927</v>
      </c>
      <c r="E7" s="73"/>
      <c r="F7" s="27"/>
      <c r="G7" s="9" t="s">
        <v>18</v>
      </c>
      <c r="H7" s="9" t="s">
        <v>52</v>
      </c>
      <c r="I7" s="47" t="s">
        <v>211</v>
      </c>
      <c r="J7" s="9" t="s">
        <v>53</v>
      </c>
      <c r="K7" s="9" t="s">
        <v>20</v>
      </c>
      <c r="L7" s="11"/>
      <c r="M7" s="9"/>
      <c r="N7" s="9"/>
      <c r="O7" s="9"/>
      <c r="P7" s="9"/>
    </row>
    <row r="8" spans="1:16" ht="15.95" x14ac:dyDescent="0.2">
      <c r="A8" s="8"/>
      <c r="B8" s="8" t="s">
        <v>196</v>
      </c>
      <c r="C8" s="61">
        <v>44927</v>
      </c>
      <c r="D8" s="87">
        <f>C8</f>
        <v>44927</v>
      </c>
      <c r="E8" s="73"/>
      <c r="F8" s="27"/>
      <c r="G8" s="9"/>
      <c r="H8" s="9" t="s">
        <v>213</v>
      </c>
      <c r="I8" s="9" t="s">
        <v>212</v>
      </c>
      <c r="J8" s="9"/>
      <c r="K8" s="9" t="s">
        <v>20</v>
      </c>
      <c r="L8" s="100"/>
      <c r="M8" s="9"/>
      <c r="N8" s="9"/>
      <c r="O8" s="9"/>
      <c r="P8" s="9"/>
    </row>
    <row r="9" spans="1:16" ht="15.95" x14ac:dyDescent="0.2">
      <c r="A9" s="8"/>
      <c r="B9" s="8" t="s">
        <v>195</v>
      </c>
      <c r="C9" s="61">
        <v>44928</v>
      </c>
      <c r="D9" s="87">
        <f>C9</f>
        <v>44928</v>
      </c>
      <c r="E9" s="73"/>
      <c r="F9" s="27"/>
      <c r="G9" s="9" t="s">
        <v>24</v>
      </c>
      <c r="H9" s="27" t="s">
        <v>213</v>
      </c>
      <c r="I9" s="47" t="s">
        <v>211</v>
      </c>
      <c r="J9" s="10" t="s">
        <v>19</v>
      </c>
      <c r="K9" s="9" t="s">
        <v>20</v>
      </c>
      <c r="L9" s="11"/>
      <c r="M9" s="27"/>
      <c r="N9" s="27"/>
      <c r="O9" s="27"/>
      <c r="P9" s="27"/>
    </row>
    <row r="10" spans="1:16" ht="15.95" x14ac:dyDescent="0.2">
      <c r="A10" s="3"/>
      <c r="B10" s="3" t="s">
        <v>37</v>
      </c>
      <c r="C10" s="64">
        <v>44930</v>
      </c>
      <c r="D10" s="86">
        <f>C10</f>
        <v>44930</v>
      </c>
      <c r="E10" s="76">
        <v>44592</v>
      </c>
      <c r="F10" s="5"/>
      <c r="G10" s="5" t="s">
        <v>38</v>
      </c>
      <c r="H10" s="5" t="s">
        <v>15</v>
      </c>
      <c r="I10" s="5" t="s">
        <v>8</v>
      </c>
      <c r="J10" s="5" t="s">
        <v>16</v>
      </c>
      <c r="K10" s="5" t="s">
        <v>17</v>
      </c>
      <c r="L10" s="6"/>
      <c r="M10" s="5"/>
      <c r="N10" s="6">
        <v>1</v>
      </c>
      <c r="O10" s="5">
        <v>1</v>
      </c>
      <c r="P10" s="5"/>
    </row>
    <row r="11" spans="1:16" ht="15.95" x14ac:dyDescent="0.2">
      <c r="A11" s="3"/>
      <c r="B11" s="3" t="s">
        <v>225</v>
      </c>
      <c r="C11" s="64">
        <v>44930</v>
      </c>
      <c r="D11" s="86">
        <f>C11</f>
        <v>44930</v>
      </c>
      <c r="E11" s="64">
        <v>44930</v>
      </c>
      <c r="F11" s="5" t="s">
        <v>226</v>
      </c>
      <c r="G11" s="5" t="s">
        <v>38</v>
      </c>
      <c r="H11" s="5" t="s">
        <v>15</v>
      </c>
      <c r="I11" s="5" t="s">
        <v>8</v>
      </c>
      <c r="J11" s="5" t="s">
        <v>16</v>
      </c>
      <c r="K11" s="5" t="s">
        <v>17</v>
      </c>
      <c r="L11" s="6"/>
      <c r="M11" s="5"/>
      <c r="N11" s="5"/>
      <c r="O11" s="5">
        <v>1</v>
      </c>
      <c r="P11" s="5"/>
    </row>
    <row r="12" spans="1:16" ht="15.95" x14ac:dyDescent="0.2">
      <c r="A12" s="8"/>
      <c r="B12" s="8" t="s">
        <v>224</v>
      </c>
      <c r="C12" s="61">
        <v>44930</v>
      </c>
      <c r="D12" s="87">
        <f>C12</f>
        <v>44930</v>
      </c>
      <c r="E12" s="73">
        <f>C12+56</f>
        <v>44986</v>
      </c>
      <c r="F12" s="10" t="s">
        <v>19</v>
      </c>
      <c r="G12" s="9" t="s">
        <v>18</v>
      </c>
      <c r="H12" s="9" t="s">
        <v>96</v>
      </c>
      <c r="I12" s="9" t="s">
        <v>212</v>
      </c>
      <c r="J12" s="10" t="s">
        <v>19</v>
      </c>
      <c r="K12" s="9" t="s">
        <v>32</v>
      </c>
      <c r="L12" s="24" t="s">
        <v>30</v>
      </c>
      <c r="M12" s="12"/>
      <c r="N12" s="12"/>
      <c r="O12" s="12"/>
      <c r="P12" s="12"/>
    </row>
    <row r="13" spans="1:16" ht="15.95" x14ac:dyDescent="0.2">
      <c r="A13" s="13"/>
      <c r="B13" s="13" t="s">
        <v>45</v>
      </c>
      <c r="C13" s="63">
        <v>44934</v>
      </c>
      <c r="D13" s="57">
        <f>C13</f>
        <v>44934</v>
      </c>
      <c r="E13" s="67"/>
      <c r="F13" s="26" t="s">
        <v>46</v>
      </c>
      <c r="G13" s="15" t="s">
        <v>7</v>
      </c>
      <c r="H13" s="15" t="s">
        <v>15</v>
      </c>
      <c r="I13" s="15" t="s">
        <v>25</v>
      </c>
      <c r="J13" s="15" t="s">
        <v>47</v>
      </c>
      <c r="K13" s="15" t="s">
        <v>48</v>
      </c>
      <c r="L13" s="17"/>
      <c r="M13" s="14">
        <v>1</v>
      </c>
      <c r="N13" s="17">
        <v>2</v>
      </c>
      <c r="O13" s="14"/>
      <c r="P13" s="14"/>
    </row>
    <row r="14" spans="1:16" ht="15.95" x14ac:dyDescent="0.2">
      <c r="A14" s="13"/>
      <c r="B14" s="13" t="s">
        <v>253</v>
      </c>
      <c r="C14" s="63">
        <v>44935</v>
      </c>
      <c r="D14" s="57">
        <f>C14</f>
        <v>44935</v>
      </c>
      <c r="E14" s="67"/>
      <c r="F14" s="15" t="s">
        <v>33</v>
      </c>
      <c r="G14" s="15" t="s">
        <v>34</v>
      </c>
      <c r="H14" s="15" t="s">
        <v>15</v>
      </c>
      <c r="I14" s="15" t="s">
        <v>25</v>
      </c>
      <c r="J14" s="15" t="s">
        <v>35</v>
      </c>
      <c r="K14" s="15" t="s">
        <v>36</v>
      </c>
      <c r="L14" s="17"/>
      <c r="M14" s="28"/>
      <c r="N14" s="28"/>
      <c r="O14" s="6">
        <v>1</v>
      </c>
      <c r="P14" s="6">
        <v>1</v>
      </c>
    </row>
    <row r="15" spans="1:16" ht="15.95" x14ac:dyDescent="0.2">
      <c r="A15" s="13"/>
      <c r="B15" s="13" t="s">
        <v>56</v>
      </c>
      <c r="C15" s="63">
        <v>44940</v>
      </c>
      <c r="D15" s="57">
        <f>C15</f>
        <v>44940</v>
      </c>
      <c r="E15" s="63">
        <v>44576</v>
      </c>
      <c r="F15" s="15" t="s">
        <v>57</v>
      </c>
      <c r="G15" s="15" t="s">
        <v>38</v>
      </c>
      <c r="H15" s="15" t="s">
        <v>58</v>
      </c>
      <c r="I15" s="15" t="s">
        <v>25</v>
      </c>
      <c r="J15" s="16" t="s">
        <v>59</v>
      </c>
      <c r="K15" s="15" t="s">
        <v>36</v>
      </c>
      <c r="L15" s="17"/>
      <c r="M15" s="17">
        <v>1</v>
      </c>
      <c r="N15" s="17">
        <v>2</v>
      </c>
      <c r="O15" s="17"/>
      <c r="P15" s="17"/>
    </row>
    <row r="16" spans="1:16" ht="15.95" x14ac:dyDescent="0.2">
      <c r="A16" s="3"/>
      <c r="B16" s="3" t="s">
        <v>8</v>
      </c>
      <c r="C16" s="64">
        <v>44950</v>
      </c>
      <c r="D16" s="86">
        <f>C16</f>
        <v>44950</v>
      </c>
      <c r="E16" s="74"/>
      <c r="F16" s="4" t="s">
        <v>67</v>
      </c>
      <c r="G16" s="4" t="s">
        <v>34</v>
      </c>
      <c r="H16" s="4" t="s">
        <v>61</v>
      </c>
      <c r="I16" s="4" t="s">
        <v>8</v>
      </c>
      <c r="J16" s="5" t="s">
        <v>9</v>
      </c>
      <c r="K16" s="5" t="s">
        <v>283</v>
      </c>
      <c r="L16" s="6"/>
      <c r="M16" s="38"/>
      <c r="N16" s="38"/>
      <c r="O16" s="38"/>
      <c r="P16" s="38"/>
    </row>
    <row r="17" spans="1:16" ht="15.95" x14ac:dyDescent="0.2">
      <c r="A17" s="33"/>
      <c r="B17" s="33" t="s">
        <v>218</v>
      </c>
      <c r="C17" s="65">
        <v>44954</v>
      </c>
      <c r="D17" s="88">
        <f>C17</f>
        <v>44954</v>
      </c>
      <c r="E17" s="75"/>
      <c r="F17" s="34" t="s">
        <v>117</v>
      </c>
      <c r="G17" s="35" t="s">
        <v>7</v>
      </c>
      <c r="H17" s="35" t="s">
        <v>61</v>
      </c>
      <c r="I17" s="34" t="s">
        <v>65</v>
      </c>
      <c r="J17" s="34" t="s">
        <v>245</v>
      </c>
      <c r="K17" s="34" t="s">
        <v>66</v>
      </c>
      <c r="L17" s="36"/>
      <c r="M17" s="37">
        <v>1</v>
      </c>
      <c r="N17" s="6">
        <v>1</v>
      </c>
      <c r="O17" s="37">
        <v>1</v>
      </c>
      <c r="P17" s="37">
        <v>1</v>
      </c>
    </row>
    <row r="18" spans="1:16" ht="15.95" x14ac:dyDescent="0.2">
      <c r="A18" s="13"/>
      <c r="B18" s="13" t="s">
        <v>228</v>
      </c>
      <c r="C18" s="63">
        <v>44954</v>
      </c>
      <c r="D18" s="57">
        <f>C18</f>
        <v>44954</v>
      </c>
      <c r="E18" s="63">
        <v>44590</v>
      </c>
      <c r="F18" s="15" t="s">
        <v>33</v>
      </c>
      <c r="G18" s="15" t="s">
        <v>34</v>
      </c>
      <c r="H18" s="15" t="s">
        <v>15</v>
      </c>
      <c r="I18" s="15" t="s">
        <v>25</v>
      </c>
      <c r="J18" s="15" t="s">
        <v>68</v>
      </c>
      <c r="K18" s="15" t="s">
        <v>36</v>
      </c>
      <c r="L18" s="17" t="s">
        <v>229</v>
      </c>
      <c r="M18" s="28"/>
      <c r="N18" s="28"/>
      <c r="O18" s="28"/>
      <c r="P18" s="28">
        <v>1</v>
      </c>
    </row>
    <row r="19" spans="1:16" ht="15.95" x14ac:dyDescent="0.2">
      <c r="A19" s="13"/>
      <c r="B19" s="13" t="s">
        <v>271</v>
      </c>
      <c r="C19" s="63">
        <v>44954</v>
      </c>
      <c r="D19" s="57">
        <f>C19</f>
        <v>44954</v>
      </c>
      <c r="E19" s="67"/>
      <c r="F19" s="15" t="s">
        <v>33</v>
      </c>
      <c r="G19" s="15" t="s">
        <v>7</v>
      </c>
      <c r="H19" s="15" t="s">
        <v>15</v>
      </c>
      <c r="I19" s="15"/>
      <c r="J19" s="15"/>
      <c r="K19" s="15" t="s">
        <v>15</v>
      </c>
      <c r="L19" s="17" t="s">
        <v>227</v>
      </c>
      <c r="M19" s="28"/>
      <c r="N19" s="28"/>
      <c r="O19" s="28"/>
      <c r="P19" s="28"/>
    </row>
    <row r="20" spans="1:16" ht="15.95" x14ac:dyDescent="0.2">
      <c r="A20" s="3"/>
      <c r="B20" s="3" t="s">
        <v>269</v>
      </c>
      <c r="C20" s="76">
        <v>44957</v>
      </c>
      <c r="D20" s="86">
        <f>C20</f>
        <v>44957</v>
      </c>
      <c r="E20" s="76">
        <v>44985</v>
      </c>
      <c r="F20" s="5"/>
      <c r="G20" s="5"/>
      <c r="H20" s="5"/>
      <c r="I20" s="5"/>
      <c r="J20" s="5"/>
      <c r="K20" s="5" t="s">
        <v>17</v>
      </c>
      <c r="L20" s="6"/>
      <c r="M20" s="6"/>
      <c r="N20" s="6"/>
      <c r="O20" s="6"/>
      <c r="P20" s="6">
        <v>1</v>
      </c>
    </row>
    <row r="21" spans="1:16" ht="15.95" x14ac:dyDescent="0.2">
      <c r="A21" s="3"/>
      <c r="B21" s="3" t="s">
        <v>69</v>
      </c>
      <c r="C21" s="64">
        <v>44957</v>
      </c>
      <c r="D21" s="86">
        <f>C21</f>
        <v>44957</v>
      </c>
      <c r="E21" s="76" t="s">
        <v>70</v>
      </c>
      <c r="F21" s="39"/>
      <c r="G21" s="5"/>
      <c r="H21" s="5" t="s">
        <v>96</v>
      </c>
      <c r="I21" s="5" t="s">
        <v>8</v>
      </c>
      <c r="J21" s="39"/>
      <c r="K21" s="5" t="s">
        <v>17</v>
      </c>
      <c r="L21" s="38"/>
      <c r="M21" s="38"/>
      <c r="N21" s="38"/>
      <c r="O21" s="38"/>
      <c r="P21" s="38"/>
    </row>
    <row r="22" spans="1:16" ht="15.95" x14ac:dyDescent="0.2">
      <c r="A22" s="3"/>
      <c r="B22" s="3" t="s">
        <v>220</v>
      </c>
      <c r="C22" s="64">
        <v>44957</v>
      </c>
      <c r="D22" s="86">
        <f>C22</f>
        <v>44957</v>
      </c>
      <c r="E22" s="76"/>
      <c r="F22" s="39"/>
      <c r="G22" s="5"/>
      <c r="H22" s="5"/>
      <c r="I22" s="5" t="s">
        <v>8</v>
      </c>
      <c r="J22" s="5" t="s">
        <v>47</v>
      </c>
      <c r="K22" s="5" t="s">
        <v>66</v>
      </c>
      <c r="L22" s="38"/>
      <c r="M22" s="38"/>
      <c r="N22" s="38"/>
      <c r="O22" s="38"/>
      <c r="P22" s="38"/>
    </row>
    <row r="23" spans="1:16" ht="15.95" x14ac:dyDescent="0.2">
      <c r="A23" s="5"/>
      <c r="B23" s="5" t="s">
        <v>112</v>
      </c>
      <c r="C23" s="64">
        <v>44958</v>
      </c>
      <c r="D23" s="86">
        <f>C23</f>
        <v>44958</v>
      </c>
      <c r="E23" s="74">
        <f>C23+88</f>
        <v>45046</v>
      </c>
      <c r="F23" s="4"/>
      <c r="G23" s="4"/>
      <c r="H23" s="4" t="s">
        <v>96</v>
      </c>
      <c r="I23" s="5" t="s">
        <v>8</v>
      </c>
      <c r="J23" s="39" t="s">
        <v>19</v>
      </c>
      <c r="K23" s="5" t="s">
        <v>17</v>
      </c>
      <c r="L23" s="6"/>
      <c r="M23" s="6"/>
      <c r="N23" s="6"/>
      <c r="O23" s="6"/>
      <c r="P23" s="5"/>
    </row>
    <row r="24" spans="1:16" ht="15.95" x14ac:dyDescent="0.2">
      <c r="A24" s="3"/>
      <c r="B24" s="3" t="s">
        <v>71</v>
      </c>
      <c r="C24" s="64">
        <v>44959</v>
      </c>
      <c r="D24" s="86">
        <f>C24</f>
        <v>44959</v>
      </c>
      <c r="E24" s="74"/>
      <c r="F24" s="5" t="s">
        <v>72</v>
      </c>
      <c r="G24" s="5" t="s">
        <v>73</v>
      </c>
      <c r="H24" s="5" t="s">
        <v>15</v>
      </c>
      <c r="I24" s="5" t="s">
        <v>8</v>
      </c>
      <c r="J24" s="5" t="s">
        <v>74</v>
      </c>
      <c r="K24" s="5" t="s">
        <v>66</v>
      </c>
      <c r="L24" s="6"/>
      <c r="M24" s="6"/>
      <c r="N24" s="6"/>
      <c r="O24" s="6"/>
      <c r="P24" s="6"/>
    </row>
    <row r="25" spans="1:16" ht="15.95" x14ac:dyDescent="0.2">
      <c r="A25" s="3"/>
      <c r="B25" s="13" t="s">
        <v>279</v>
      </c>
      <c r="C25" s="63">
        <v>44961</v>
      </c>
      <c r="D25" s="57">
        <f>C25</f>
        <v>44961</v>
      </c>
      <c r="E25" s="67"/>
      <c r="F25" s="15" t="s">
        <v>55</v>
      </c>
      <c r="G25" s="15" t="s">
        <v>7</v>
      </c>
      <c r="H25" s="15"/>
      <c r="I25" s="15"/>
      <c r="J25" s="15"/>
      <c r="K25" s="15" t="s">
        <v>283</v>
      </c>
      <c r="L25" s="17"/>
      <c r="M25" s="17">
        <v>1</v>
      </c>
      <c r="N25" s="17">
        <v>2</v>
      </c>
      <c r="O25" s="17">
        <v>1</v>
      </c>
      <c r="P25" s="17"/>
    </row>
    <row r="26" spans="1:16" ht="15.95" x14ac:dyDescent="0.2">
      <c r="A26" s="3"/>
      <c r="B26" s="3" t="s">
        <v>75</v>
      </c>
      <c r="C26" s="64">
        <v>44964</v>
      </c>
      <c r="D26" s="86">
        <f>C26</f>
        <v>44964</v>
      </c>
      <c r="E26" s="74"/>
      <c r="F26" s="5" t="s">
        <v>33</v>
      </c>
      <c r="G26" s="5" t="s">
        <v>7</v>
      </c>
      <c r="H26" s="5" t="s">
        <v>15</v>
      </c>
      <c r="I26" s="5" t="s">
        <v>8</v>
      </c>
      <c r="J26" s="5" t="s">
        <v>76</v>
      </c>
      <c r="K26" s="5" t="s">
        <v>15</v>
      </c>
      <c r="L26" s="6"/>
      <c r="M26" s="6"/>
      <c r="N26" s="6"/>
      <c r="O26" s="6"/>
      <c r="P26" s="6"/>
    </row>
    <row r="27" spans="1:16" ht="15.95" x14ac:dyDescent="0.2">
      <c r="A27" s="40"/>
      <c r="B27" s="40" t="s">
        <v>277</v>
      </c>
      <c r="C27" s="69">
        <v>44966</v>
      </c>
      <c r="D27" s="89">
        <f>C27</f>
        <v>44966</v>
      </c>
      <c r="E27" s="77"/>
      <c r="F27" s="18" t="s">
        <v>77</v>
      </c>
      <c r="G27" s="18" t="s">
        <v>34</v>
      </c>
      <c r="H27" s="18" t="s">
        <v>15</v>
      </c>
      <c r="I27" s="18" t="s">
        <v>28</v>
      </c>
      <c r="J27" s="18" t="s">
        <v>35</v>
      </c>
      <c r="K27" s="18" t="s">
        <v>29</v>
      </c>
      <c r="L27" s="41"/>
      <c r="M27" s="41">
        <v>1</v>
      </c>
      <c r="N27" s="41"/>
      <c r="O27" s="41"/>
      <c r="P27" s="41"/>
    </row>
    <row r="28" spans="1:16" ht="15.95" x14ac:dyDescent="0.2">
      <c r="A28" s="13"/>
      <c r="B28" s="13" t="s">
        <v>78</v>
      </c>
      <c r="C28" s="63">
        <v>44975</v>
      </c>
      <c r="D28" s="57">
        <f>C28</f>
        <v>44975</v>
      </c>
      <c r="E28" s="63">
        <v>44611</v>
      </c>
      <c r="F28" s="15" t="s">
        <v>33</v>
      </c>
      <c r="G28" s="15" t="s">
        <v>38</v>
      </c>
      <c r="H28" s="15" t="s">
        <v>15</v>
      </c>
      <c r="I28" s="15" t="s">
        <v>25</v>
      </c>
      <c r="J28" s="15" t="s">
        <v>47</v>
      </c>
      <c r="K28" s="15" t="s">
        <v>50</v>
      </c>
      <c r="L28" s="17" t="s">
        <v>230</v>
      </c>
      <c r="M28" s="28">
        <v>1</v>
      </c>
      <c r="N28" s="28"/>
      <c r="O28" s="28"/>
      <c r="P28" s="28"/>
    </row>
    <row r="29" spans="1:16" ht="15.95" x14ac:dyDescent="0.2">
      <c r="A29" s="3"/>
      <c r="B29" s="3" t="s">
        <v>39</v>
      </c>
      <c r="C29" s="64">
        <v>44978</v>
      </c>
      <c r="D29" s="86">
        <f>C29</f>
        <v>44978</v>
      </c>
      <c r="E29" s="76">
        <v>37309</v>
      </c>
      <c r="F29" s="5"/>
      <c r="G29" s="5" t="s">
        <v>38</v>
      </c>
      <c r="H29" s="5" t="s">
        <v>15</v>
      </c>
      <c r="I29" s="5" t="s">
        <v>8</v>
      </c>
      <c r="J29" s="5" t="s">
        <v>16</v>
      </c>
      <c r="K29" s="5" t="s">
        <v>17</v>
      </c>
      <c r="L29" s="6"/>
      <c r="M29" s="6">
        <v>1</v>
      </c>
      <c r="N29" s="6"/>
      <c r="O29" s="6"/>
      <c r="P29" s="6"/>
    </row>
    <row r="30" spans="1:16" ht="15.95" x14ac:dyDescent="0.2">
      <c r="A30" s="3"/>
      <c r="B30" s="3" t="s">
        <v>49</v>
      </c>
      <c r="C30" s="64">
        <v>44978</v>
      </c>
      <c r="D30" s="86">
        <f>C30</f>
        <v>44978</v>
      </c>
      <c r="E30" s="76"/>
      <c r="F30" s="42" t="s">
        <v>219</v>
      </c>
      <c r="G30" s="5" t="s">
        <v>7</v>
      </c>
      <c r="H30" s="5" t="s">
        <v>61</v>
      </c>
      <c r="I30" s="5" t="s">
        <v>8</v>
      </c>
      <c r="J30" s="5" t="s">
        <v>9</v>
      </c>
      <c r="K30" s="5" t="s">
        <v>66</v>
      </c>
      <c r="L30" s="6" t="s">
        <v>81</v>
      </c>
      <c r="M30" s="6">
        <v>1</v>
      </c>
      <c r="N30" s="6"/>
      <c r="O30" s="6"/>
      <c r="P30" s="6"/>
    </row>
    <row r="31" spans="1:16" ht="15.95" x14ac:dyDescent="0.2">
      <c r="A31" s="3"/>
      <c r="B31" s="3" t="s">
        <v>8</v>
      </c>
      <c r="C31" s="64">
        <v>44978</v>
      </c>
      <c r="D31" s="86">
        <f>C31</f>
        <v>44978</v>
      </c>
      <c r="E31" s="74"/>
      <c r="F31" s="43">
        <v>0.77083333333333337</v>
      </c>
      <c r="G31" s="5" t="s">
        <v>34</v>
      </c>
      <c r="H31" s="5" t="s">
        <v>61</v>
      </c>
      <c r="I31" s="4" t="s">
        <v>8</v>
      </c>
      <c r="J31" s="5" t="s">
        <v>11</v>
      </c>
      <c r="K31" s="5" t="s">
        <v>17</v>
      </c>
      <c r="L31" s="6"/>
      <c r="M31" s="38"/>
      <c r="N31" s="38"/>
      <c r="O31" s="38"/>
      <c r="P31" s="38"/>
    </row>
    <row r="32" spans="1:16" ht="15.95" x14ac:dyDescent="0.2">
      <c r="A32" s="3"/>
      <c r="B32" s="3" t="s">
        <v>82</v>
      </c>
      <c r="C32" s="64">
        <v>44979</v>
      </c>
      <c r="D32" s="86">
        <f>C32</f>
        <v>44979</v>
      </c>
      <c r="E32" s="76"/>
      <c r="F32" s="42" t="s">
        <v>83</v>
      </c>
      <c r="G32" s="5" t="s">
        <v>84</v>
      </c>
      <c r="H32" s="5" t="s">
        <v>15</v>
      </c>
      <c r="I32" s="5" t="s">
        <v>8</v>
      </c>
      <c r="J32" s="5" t="s">
        <v>85</v>
      </c>
      <c r="K32" s="5" t="s">
        <v>17</v>
      </c>
      <c r="L32" s="6"/>
      <c r="M32" s="6"/>
      <c r="N32" s="6"/>
      <c r="O32" s="6"/>
      <c r="P32" s="6"/>
    </row>
    <row r="33" spans="1:16" ht="15.95" x14ac:dyDescent="0.2">
      <c r="A33" s="40"/>
      <c r="B33" s="40" t="s">
        <v>92</v>
      </c>
      <c r="C33" s="59">
        <v>44981</v>
      </c>
      <c r="D33" s="89">
        <f>C33</f>
        <v>44981</v>
      </c>
      <c r="E33" s="77"/>
      <c r="F33" s="18" t="s">
        <v>93</v>
      </c>
      <c r="G33" s="19" t="s">
        <v>94</v>
      </c>
      <c r="H33" s="19" t="s">
        <v>61</v>
      </c>
      <c r="I33" s="18" t="s">
        <v>28</v>
      </c>
      <c r="J33" s="18" t="s">
        <v>11</v>
      </c>
      <c r="K33" s="18" t="s">
        <v>29</v>
      </c>
      <c r="L33" s="41" t="s">
        <v>95</v>
      </c>
      <c r="M33" s="41"/>
      <c r="N33" s="17">
        <v>2</v>
      </c>
      <c r="O33" s="41">
        <v>1</v>
      </c>
      <c r="P33" s="41"/>
    </row>
    <row r="34" spans="1:16" ht="15.95" x14ac:dyDescent="0.2">
      <c r="A34" s="13"/>
      <c r="B34" s="13" t="s">
        <v>242</v>
      </c>
      <c r="C34" s="63">
        <v>44982</v>
      </c>
      <c r="D34" s="57">
        <f>C34</f>
        <v>44982</v>
      </c>
      <c r="E34" s="67"/>
      <c r="F34" s="26" t="s">
        <v>55</v>
      </c>
      <c r="G34" s="15" t="s">
        <v>7</v>
      </c>
      <c r="H34" s="15" t="s">
        <v>61</v>
      </c>
      <c r="I34" s="15" t="s">
        <v>25</v>
      </c>
      <c r="J34" s="15" t="s">
        <v>243</v>
      </c>
      <c r="K34" s="15" t="s">
        <v>66</v>
      </c>
      <c r="L34" s="17" t="s">
        <v>244</v>
      </c>
      <c r="M34" s="28"/>
      <c r="N34" s="28"/>
      <c r="O34" s="28"/>
      <c r="P34" s="28"/>
    </row>
    <row r="35" spans="1:16" ht="15.95" x14ac:dyDescent="0.2">
      <c r="A35" s="8"/>
      <c r="B35" s="8" t="s">
        <v>90</v>
      </c>
      <c r="C35" s="61">
        <v>44982</v>
      </c>
      <c r="D35" s="87">
        <f>C35</f>
        <v>44982</v>
      </c>
      <c r="E35" s="72"/>
      <c r="F35" s="27"/>
      <c r="G35" s="9" t="s">
        <v>18</v>
      </c>
      <c r="H35" s="9" t="s">
        <v>61</v>
      </c>
      <c r="I35" s="47" t="s">
        <v>211</v>
      </c>
      <c r="J35" s="9" t="s">
        <v>91</v>
      </c>
      <c r="K35" s="9" t="s">
        <v>20</v>
      </c>
      <c r="L35" s="11"/>
      <c r="M35" s="11"/>
      <c r="N35" s="11"/>
      <c r="O35" s="11"/>
      <c r="P35" s="11"/>
    </row>
    <row r="36" spans="1:16" ht="15.95" x14ac:dyDescent="0.2">
      <c r="A36" s="3"/>
      <c r="B36" s="3" t="s">
        <v>268</v>
      </c>
      <c r="C36" s="64">
        <v>44983</v>
      </c>
      <c r="D36" s="118">
        <f>C36</f>
        <v>44983</v>
      </c>
      <c r="E36" s="74"/>
      <c r="F36" s="5" t="s">
        <v>267</v>
      </c>
      <c r="G36" s="5" t="s">
        <v>7</v>
      </c>
      <c r="H36" s="5" t="s">
        <v>61</v>
      </c>
      <c r="I36" s="5" t="s">
        <v>235</v>
      </c>
      <c r="J36" s="5" t="s">
        <v>9</v>
      </c>
      <c r="K36" s="5" t="s">
        <v>36</v>
      </c>
      <c r="L36" s="6"/>
      <c r="M36" s="38"/>
      <c r="N36" s="38"/>
      <c r="O36" s="38">
        <v>1</v>
      </c>
      <c r="P36" s="38"/>
    </row>
    <row r="37" spans="1:16" ht="15.95" x14ac:dyDescent="0.2">
      <c r="A37" s="13"/>
      <c r="B37" s="13" t="s">
        <v>231</v>
      </c>
      <c r="C37" s="63">
        <v>44984</v>
      </c>
      <c r="D37" s="57">
        <f>C37</f>
        <v>44984</v>
      </c>
      <c r="E37" s="80">
        <v>45011</v>
      </c>
      <c r="F37" s="15"/>
      <c r="G37" s="15"/>
      <c r="H37" s="15"/>
      <c r="I37" s="15"/>
      <c r="J37" s="15"/>
      <c r="K37" s="15" t="s">
        <v>36</v>
      </c>
      <c r="L37" s="17"/>
      <c r="M37" s="28"/>
      <c r="N37" s="28"/>
      <c r="O37" s="28"/>
      <c r="P37" s="28"/>
    </row>
    <row r="38" spans="1:16" ht="15.95" x14ac:dyDescent="0.2">
      <c r="A38" s="8"/>
      <c r="B38" s="8" t="s">
        <v>87</v>
      </c>
      <c r="C38" s="61">
        <v>44985</v>
      </c>
      <c r="D38" s="87">
        <f>C38</f>
        <v>44985</v>
      </c>
      <c r="E38" s="73"/>
      <c r="F38" s="9" t="s">
        <v>33</v>
      </c>
      <c r="G38" s="9" t="s">
        <v>34</v>
      </c>
      <c r="H38" s="9" t="s">
        <v>15</v>
      </c>
      <c r="I38" s="9" t="s">
        <v>212</v>
      </c>
      <c r="J38" s="9" t="s">
        <v>88</v>
      </c>
      <c r="K38" s="9" t="s">
        <v>89</v>
      </c>
      <c r="L38" s="11"/>
      <c r="M38" s="44"/>
      <c r="N38" s="44"/>
      <c r="O38" s="44"/>
      <c r="P38" s="44"/>
    </row>
    <row r="39" spans="1:16" ht="15.95" x14ac:dyDescent="0.2">
      <c r="A39" s="3"/>
      <c r="B39" s="3" t="s">
        <v>97</v>
      </c>
      <c r="C39" s="64">
        <v>44987</v>
      </c>
      <c r="D39" s="86">
        <f>C39</f>
        <v>44987</v>
      </c>
      <c r="E39" s="74"/>
      <c r="F39" s="4"/>
      <c r="G39" s="5" t="s">
        <v>98</v>
      </c>
      <c r="H39" s="5" t="s">
        <v>96</v>
      </c>
      <c r="I39" s="5" t="s">
        <v>8</v>
      </c>
      <c r="J39" s="5" t="s">
        <v>99</v>
      </c>
      <c r="K39" s="5" t="s">
        <v>17</v>
      </c>
      <c r="L39" s="6"/>
      <c r="M39" s="6"/>
      <c r="N39" s="6"/>
      <c r="O39" s="6"/>
      <c r="P39" s="6"/>
    </row>
    <row r="40" spans="1:16" ht="15.95" x14ac:dyDescent="0.2">
      <c r="A40" s="13"/>
      <c r="B40" s="13" t="s">
        <v>78</v>
      </c>
      <c r="C40" s="63">
        <v>44989</v>
      </c>
      <c r="D40" s="57">
        <f>C40</f>
        <v>44989</v>
      </c>
      <c r="E40" s="63">
        <f>C40+1</f>
        <v>44990</v>
      </c>
      <c r="F40" s="15" t="s">
        <v>33</v>
      </c>
      <c r="G40" s="15" t="s">
        <v>38</v>
      </c>
      <c r="H40" s="15" t="s">
        <v>15</v>
      </c>
      <c r="I40" s="15" t="s">
        <v>25</v>
      </c>
      <c r="J40" s="15" t="s">
        <v>47</v>
      </c>
      <c r="K40" s="15" t="s">
        <v>50</v>
      </c>
      <c r="L40" s="17" t="s">
        <v>79</v>
      </c>
      <c r="M40" s="28">
        <v>1</v>
      </c>
      <c r="N40" s="17">
        <v>2</v>
      </c>
      <c r="O40" s="28"/>
      <c r="P40" s="28"/>
    </row>
    <row r="41" spans="1:16" ht="15.95" x14ac:dyDescent="0.2">
      <c r="A41" s="13"/>
      <c r="B41" s="13" t="s">
        <v>246</v>
      </c>
      <c r="C41" s="63">
        <v>44989</v>
      </c>
      <c r="D41" s="57">
        <f>C41</f>
        <v>44989</v>
      </c>
      <c r="E41" s="67"/>
      <c r="F41" s="26" t="s">
        <v>55</v>
      </c>
      <c r="G41" s="15" t="s">
        <v>7</v>
      </c>
      <c r="H41" s="15" t="s">
        <v>61</v>
      </c>
      <c r="I41" s="15" t="s">
        <v>25</v>
      </c>
      <c r="J41" s="15" t="s">
        <v>243</v>
      </c>
      <c r="K41" s="15" t="s">
        <v>66</v>
      </c>
      <c r="L41" s="17" t="s">
        <v>244</v>
      </c>
      <c r="M41" s="28"/>
      <c r="N41" s="28"/>
      <c r="O41" s="28"/>
      <c r="P41" s="28"/>
    </row>
    <row r="42" spans="1:16" ht="15.95" x14ac:dyDescent="0.2">
      <c r="A42" s="13"/>
      <c r="B42" s="13" t="s">
        <v>100</v>
      </c>
      <c r="C42" s="63">
        <v>44997</v>
      </c>
      <c r="D42" s="57">
        <f>C42</f>
        <v>44997</v>
      </c>
      <c r="E42" s="67"/>
      <c r="F42" s="26" t="s">
        <v>46</v>
      </c>
      <c r="G42" s="15" t="s">
        <v>7</v>
      </c>
      <c r="H42" s="15" t="s">
        <v>15</v>
      </c>
      <c r="I42" s="15" t="s">
        <v>25</v>
      </c>
      <c r="J42" s="15" t="s">
        <v>47</v>
      </c>
      <c r="K42" s="15" t="s">
        <v>36</v>
      </c>
      <c r="L42" s="17"/>
      <c r="M42" s="28">
        <v>1</v>
      </c>
      <c r="N42" s="17">
        <v>2</v>
      </c>
      <c r="O42" s="28">
        <v>1</v>
      </c>
      <c r="P42" s="28"/>
    </row>
    <row r="43" spans="1:16" ht="15.95" x14ac:dyDescent="0.2">
      <c r="A43" s="3"/>
      <c r="B43" s="13" t="s">
        <v>280</v>
      </c>
      <c r="C43" s="63">
        <v>45004</v>
      </c>
      <c r="D43" s="57">
        <f>C43</f>
        <v>45004</v>
      </c>
      <c r="E43" s="67"/>
      <c r="F43" s="15" t="s">
        <v>55</v>
      </c>
      <c r="G43" s="15" t="s">
        <v>7</v>
      </c>
      <c r="H43" s="15"/>
      <c r="I43" s="15"/>
      <c r="J43" s="15"/>
      <c r="K43" s="15" t="s">
        <v>283</v>
      </c>
      <c r="L43" s="17"/>
      <c r="M43" s="17">
        <v>1</v>
      </c>
      <c r="N43" s="17">
        <v>2</v>
      </c>
      <c r="O43" s="17">
        <v>1</v>
      </c>
      <c r="P43" s="17"/>
    </row>
    <row r="44" spans="1:16" ht="15.95" x14ac:dyDescent="0.2">
      <c r="A44" s="3"/>
      <c r="B44" s="3" t="s">
        <v>123</v>
      </c>
      <c r="C44" s="64">
        <v>45006</v>
      </c>
      <c r="D44" s="86">
        <f>C44</f>
        <v>45006</v>
      </c>
      <c r="E44" s="76" t="s">
        <v>124</v>
      </c>
      <c r="F44" s="4" t="s">
        <v>6</v>
      </c>
      <c r="G44" s="4" t="s">
        <v>7</v>
      </c>
      <c r="H44" s="4" t="s">
        <v>61</v>
      </c>
      <c r="I44" s="4" t="s">
        <v>8</v>
      </c>
      <c r="J44" s="5" t="s">
        <v>243</v>
      </c>
      <c r="K44" s="5" t="s">
        <v>66</v>
      </c>
      <c r="L44" s="6" t="s">
        <v>125</v>
      </c>
      <c r="M44" s="6"/>
      <c r="N44" s="6"/>
      <c r="O44" s="6">
        <v>1</v>
      </c>
      <c r="P44" s="6"/>
    </row>
    <row r="45" spans="1:16" ht="15.95" x14ac:dyDescent="0.2">
      <c r="A45" s="46"/>
      <c r="B45" s="46" t="s">
        <v>105</v>
      </c>
      <c r="C45" s="66">
        <v>45008</v>
      </c>
      <c r="D45" s="57">
        <f>C45</f>
        <v>45008</v>
      </c>
      <c r="E45" s="62"/>
      <c r="F45" s="47" t="s">
        <v>106</v>
      </c>
      <c r="G45" s="47" t="s">
        <v>34</v>
      </c>
      <c r="H45" s="9" t="s">
        <v>61</v>
      </c>
      <c r="I45" s="47" t="s">
        <v>211</v>
      </c>
      <c r="J45" s="47" t="s">
        <v>9</v>
      </c>
      <c r="K45" s="47" t="s">
        <v>89</v>
      </c>
      <c r="L45" s="48"/>
      <c r="M45" s="48">
        <v>1</v>
      </c>
      <c r="N45" s="17">
        <v>2</v>
      </c>
      <c r="O45" s="48">
        <v>1</v>
      </c>
      <c r="P45" s="48">
        <v>1</v>
      </c>
    </row>
    <row r="46" spans="1:16" ht="15.95" x14ac:dyDescent="0.2">
      <c r="A46" s="13"/>
      <c r="B46" s="13" t="s">
        <v>232</v>
      </c>
      <c r="C46" s="63">
        <v>45010</v>
      </c>
      <c r="D46" s="57">
        <f>C46</f>
        <v>45010</v>
      </c>
      <c r="E46" s="67"/>
      <c r="F46" s="15" t="s">
        <v>33</v>
      </c>
      <c r="G46" s="15" t="s">
        <v>34</v>
      </c>
      <c r="H46" s="15" t="s">
        <v>15</v>
      </c>
      <c r="I46" s="15" t="s">
        <v>25</v>
      </c>
      <c r="J46" s="15" t="s">
        <v>68</v>
      </c>
      <c r="K46" s="15" t="s">
        <v>36</v>
      </c>
      <c r="L46" s="17"/>
      <c r="M46" s="28"/>
      <c r="N46" s="28">
        <v>1</v>
      </c>
      <c r="O46" s="28">
        <v>1</v>
      </c>
      <c r="P46" s="28"/>
    </row>
    <row r="47" spans="1:16" ht="15.95" x14ac:dyDescent="0.2">
      <c r="A47" s="13"/>
      <c r="B47" s="13" t="s">
        <v>233</v>
      </c>
      <c r="C47" s="63">
        <v>45010</v>
      </c>
      <c r="D47" s="57">
        <f>C47</f>
        <v>45010</v>
      </c>
      <c r="E47" s="63">
        <v>44646</v>
      </c>
      <c r="F47" s="15" t="s">
        <v>33</v>
      </c>
      <c r="G47" s="15" t="s">
        <v>118</v>
      </c>
      <c r="H47" s="15" t="s">
        <v>15</v>
      </c>
      <c r="I47" s="15" t="s">
        <v>25</v>
      </c>
      <c r="J47" s="15" t="s">
        <v>119</v>
      </c>
      <c r="K47" s="15" t="s">
        <v>120</v>
      </c>
      <c r="L47" s="17" t="s">
        <v>121</v>
      </c>
      <c r="M47" s="28"/>
      <c r="N47" s="28"/>
      <c r="O47" s="28">
        <v>1</v>
      </c>
      <c r="P47" s="28"/>
    </row>
    <row r="48" spans="1:16" ht="15.95" x14ac:dyDescent="0.2">
      <c r="A48" s="13"/>
      <c r="B48" s="13" t="s">
        <v>276</v>
      </c>
      <c r="C48" s="63">
        <v>45011</v>
      </c>
      <c r="D48" s="57">
        <f>C48</f>
        <v>45011</v>
      </c>
      <c r="E48" s="67"/>
      <c r="F48" s="14"/>
      <c r="G48" s="15" t="s">
        <v>24</v>
      </c>
      <c r="H48" s="15" t="s">
        <v>96</v>
      </c>
      <c r="I48" s="15" t="s">
        <v>25</v>
      </c>
      <c r="J48" s="15" t="s">
        <v>104</v>
      </c>
      <c r="K48" s="15" t="s">
        <v>27</v>
      </c>
      <c r="L48" s="17" t="s">
        <v>103</v>
      </c>
      <c r="M48" s="28"/>
      <c r="N48" s="28">
        <v>1</v>
      </c>
      <c r="O48" s="28">
        <v>1</v>
      </c>
      <c r="P48" s="28">
        <v>1</v>
      </c>
    </row>
    <row r="49" spans="1:16" ht="15.95" x14ac:dyDescent="0.2">
      <c r="A49" s="3"/>
      <c r="B49" s="3" t="s">
        <v>8</v>
      </c>
      <c r="C49" s="64">
        <v>45012</v>
      </c>
      <c r="D49" s="86">
        <f>C49</f>
        <v>45012</v>
      </c>
      <c r="E49" s="74"/>
      <c r="F49" s="83">
        <v>0.70833333333333337</v>
      </c>
      <c r="G49" s="4" t="s">
        <v>34</v>
      </c>
      <c r="H49" s="4" t="s">
        <v>61</v>
      </c>
      <c r="I49" s="4" t="s">
        <v>8</v>
      </c>
      <c r="J49" s="5" t="s">
        <v>9</v>
      </c>
      <c r="K49" s="5" t="s">
        <v>283</v>
      </c>
      <c r="L49" s="6"/>
      <c r="M49" s="6"/>
      <c r="N49" s="6"/>
      <c r="O49" s="6"/>
      <c r="P49" s="6"/>
    </row>
    <row r="50" spans="1:16" ht="15.95" x14ac:dyDescent="0.2">
      <c r="A50" s="3"/>
      <c r="B50" s="3" t="s">
        <v>205</v>
      </c>
      <c r="C50" s="64">
        <v>45013</v>
      </c>
      <c r="D50" s="86">
        <f>C50</f>
        <v>45013</v>
      </c>
      <c r="E50" s="76">
        <f>C50+84</f>
        <v>45097</v>
      </c>
      <c r="F50" s="4" t="s">
        <v>6</v>
      </c>
      <c r="G50" s="4" t="s">
        <v>7</v>
      </c>
      <c r="H50" s="5" t="s">
        <v>61</v>
      </c>
      <c r="I50" s="5" t="s">
        <v>8</v>
      </c>
      <c r="J50" s="5" t="s">
        <v>9</v>
      </c>
      <c r="K50" s="5" t="s">
        <v>66</v>
      </c>
      <c r="L50" s="6"/>
      <c r="M50" s="6"/>
      <c r="N50" s="6"/>
      <c r="O50" s="6"/>
      <c r="P50" s="6"/>
    </row>
    <row r="51" spans="1:16" ht="15.95" x14ac:dyDescent="0.2">
      <c r="A51" s="3"/>
      <c r="B51" s="3" t="s">
        <v>234</v>
      </c>
      <c r="C51" s="64">
        <v>45014</v>
      </c>
      <c r="D51" s="86">
        <f>C51</f>
        <v>45014</v>
      </c>
      <c r="E51" s="74"/>
      <c r="F51" s="7" t="s">
        <v>86</v>
      </c>
      <c r="G51" s="5" t="s">
        <v>197</v>
      </c>
      <c r="H51" s="5" t="s">
        <v>15</v>
      </c>
      <c r="I51" s="5" t="s">
        <v>8</v>
      </c>
      <c r="J51" s="5" t="s">
        <v>68</v>
      </c>
      <c r="K51" s="5" t="s">
        <v>235</v>
      </c>
      <c r="L51" s="6"/>
      <c r="M51" s="38"/>
      <c r="N51" s="38"/>
      <c r="O51" s="38"/>
      <c r="P51" s="38"/>
    </row>
    <row r="52" spans="1:16" ht="15.95" x14ac:dyDescent="0.2">
      <c r="A52" s="8"/>
      <c r="B52" s="8" t="s">
        <v>110</v>
      </c>
      <c r="C52" s="61">
        <v>45160</v>
      </c>
      <c r="D52" s="87">
        <f>C52</f>
        <v>45160</v>
      </c>
      <c r="E52" s="72"/>
      <c r="F52" s="9" t="s">
        <v>111</v>
      </c>
      <c r="G52" s="27"/>
      <c r="H52" s="27" t="s">
        <v>96</v>
      </c>
      <c r="I52" s="9" t="s">
        <v>212</v>
      </c>
      <c r="J52" s="9" t="s">
        <v>101</v>
      </c>
      <c r="K52" s="9" t="s">
        <v>89</v>
      </c>
      <c r="L52" s="11" t="s">
        <v>272</v>
      </c>
      <c r="M52" s="44"/>
      <c r="N52" s="44">
        <v>1</v>
      </c>
      <c r="O52" s="44"/>
      <c r="P52" s="44"/>
    </row>
    <row r="53" spans="1:16" ht="15.95" x14ac:dyDescent="0.2">
      <c r="A53" s="3"/>
      <c r="B53" s="3" t="s">
        <v>108</v>
      </c>
      <c r="C53" s="64">
        <v>45016</v>
      </c>
      <c r="D53" s="86">
        <f>C53</f>
        <v>45016</v>
      </c>
      <c r="E53" s="74"/>
      <c r="F53" s="4"/>
      <c r="G53" s="5" t="s">
        <v>96</v>
      </c>
      <c r="H53" s="5" t="s">
        <v>58</v>
      </c>
      <c r="I53" s="5" t="s">
        <v>8</v>
      </c>
      <c r="J53" s="5" t="s">
        <v>16</v>
      </c>
      <c r="K53" s="5" t="s">
        <v>17</v>
      </c>
      <c r="L53" s="6" t="s">
        <v>273</v>
      </c>
      <c r="M53" s="6"/>
      <c r="N53" s="6">
        <v>1</v>
      </c>
      <c r="O53" s="6">
        <v>1</v>
      </c>
      <c r="P53" s="6"/>
    </row>
    <row r="54" spans="1:16" ht="15.95" x14ac:dyDescent="0.2">
      <c r="A54" s="3"/>
      <c r="B54" s="3" t="s">
        <v>109</v>
      </c>
      <c r="C54" s="64">
        <v>45016</v>
      </c>
      <c r="D54" s="86">
        <f>C54</f>
        <v>45016</v>
      </c>
      <c r="E54" s="74"/>
      <c r="F54" s="4"/>
      <c r="G54" s="5" t="s">
        <v>96</v>
      </c>
      <c r="H54" s="5" t="s">
        <v>58</v>
      </c>
      <c r="I54" s="5" t="s">
        <v>8</v>
      </c>
      <c r="J54" s="5" t="s">
        <v>16</v>
      </c>
      <c r="K54" s="5" t="s">
        <v>17</v>
      </c>
      <c r="L54" s="6" t="s">
        <v>274</v>
      </c>
      <c r="M54" s="38"/>
      <c r="N54" s="38"/>
      <c r="O54" s="38">
        <v>1</v>
      </c>
      <c r="P54" s="38"/>
    </row>
    <row r="55" spans="1:16" ht="15.95" x14ac:dyDescent="0.2">
      <c r="A55" s="3"/>
      <c r="B55" s="3" t="s">
        <v>236</v>
      </c>
      <c r="C55" s="64">
        <v>45017</v>
      </c>
      <c r="D55" s="86">
        <f>C55</f>
        <v>45017</v>
      </c>
      <c r="E55" s="74">
        <v>45018</v>
      </c>
      <c r="F55" s="7" t="s">
        <v>55</v>
      </c>
      <c r="G55" s="5" t="s">
        <v>197</v>
      </c>
      <c r="H55" s="5" t="s">
        <v>15</v>
      </c>
      <c r="I55" s="5" t="s">
        <v>8</v>
      </c>
      <c r="J55" s="5" t="s">
        <v>68</v>
      </c>
      <c r="K55" s="5" t="s">
        <v>66</v>
      </c>
      <c r="L55" s="6"/>
      <c r="M55" s="38"/>
      <c r="N55" s="38"/>
      <c r="O55" s="38"/>
      <c r="P55" s="38"/>
    </row>
    <row r="56" spans="1:16" ht="15.95" x14ac:dyDescent="0.2">
      <c r="A56" s="40"/>
      <c r="B56" s="40" t="s">
        <v>116</v>
      </c>
      <c r="C56" s="59">
        <v>45018</v>
      </c>
      <c r="D56" s="89">
        <f>C56</f>
        <v>45018</v>
      </c>
      <c r="E56" s="77"/>
      <c r="F56" s="18" t="s">
        <v>248</v>
      </c>
      <c r="G56" s="18" t="s">
        <v>94</v>
      </c>
      <c r="H56" s="19" t="s">
        <v>61</v>
      </c>
      <c r="I56" s="18" t="s">
        <v>28</v>
      </c>
      <c r="J56" s="18" t="s">
        <v>11</v>
      </c>
      <c r="K56" s="18" t="s">
        <v>29</v>
      </c>
      <c r="L56" s="41" t="s">
        <v>249</v>
      </c>
      <c r="M56" s="41"/>
      <c r="N56" s="17">
        <v>2</v>
      </c>
      <c r="O56" s="41"/>
      <c r="P56" s="18"/>
    </row>
    <row r="57" spans="1:16" ht="15.95" x14ac:dyDescent="0.2">
      <c r="A57" s="13"/>
      <c r="B57" s="13" t="s">
        <v>114</v>
      </c>
      <c r="C57" s="63">
        <v>45019</v>
      </c>
      <c r="D57" s="57">
        <f>C57</f>
        <v>45019</v>
      </c>
      <c r="E57" s="67"/>
      <c r="F57" s="14"/>
      <c r="G57" s="15" t="s">
        <v>38</v>
      </c>
      <c r="H57" s="15" t="s">
        <v>15</v>
      </c>
      <c r="I57" s="15" t="s">
        <v>25</v>
      </c>
      <c r="J57" s="14"/>
      <c r="K57" s="15" t="s">
        <v>115</v>
      </c>
      <c r="L57" s="28"/>
      <c r="M57" s="28"/>
      <c r="N57" s="28"/>
      <c r="O57" s="28"/>
      <c r="P57" s="28">
        <v>1</v>
      </c>
    </row>
    <row r="58" spans="1:16" ht="15.95" x14ac:dyDescent="0.2">
      <c r="A58" s="3"/>
      <c r="B58" s="90" t="s">
        <v>102</v>
      </c>
      <c r="C58" s="92">
        <v>45022</v>
      </c>
      <c r="D58" s="94">
        <f>C58</f>
        <v>45022</v>
      </c>
      <c r="E58" s="108"/>
      <c r="F58" s="109" t="s">
        <v>80</v>
      </c>
      <c r="G58" s="98" t="s">
        <v>7</v>
      </c>
      <c r="H58" s="97" t="s">
        <v>61</v>
      </c>
      <c r="I58" s="98" t="s">
        <v>8</v>
      </c>
      <c r="J58" s="98" t="s">
        <v>243</v>
      </c>
      <c r="K58" s="98" t="s">
        <v>283</v>
      </c>
      <c r="L58" s="102" t="s">
        <v>81</v>
      </c>
      <c r="M58" s="6">
        <v>1</v>
      </c>
      <c r="N58" s="6"/>
      <c r="O58" s="6"/>
      <c r="P58" s="6"/>
    </row>
    <row r="59" spans="1:16" ht="15.95" x14ac:dyDescent="0.2">
      <c r="A59" s="40"/>
      <c r="B59" s="111" t="s">
        <v>107</v>
      </c>
      <c r="C59" s="112">
        <v>45022</v>
      </c>
      <c r="D59" s="113">
        <f>C59</f>
        <v>45022</v>
      </c>
      <c r="E59" s="114"/>
      <c r="F59" s="115" t="s">
        <v>6</v>
      </c>
      <c r="G59" s="116" t="s">
        <v>281</v>
      </c>
      <c r="H59" s="115" t="s">
        <v>61</v>
      </c>
      <c r="I59" s="116" t="s">
        <v>28</v>
      </c>
      <c r="J59" s="116" t="s">
        <v>11</v>
      </c>
      <c r="K59" s="116" t="s">
        <v>29</v>
      </c>
      <c r="L59" s="117"/>
      <c r="M59" s="41">
        <v>1</v>
      </c>
      <c r="N59" s="41"/>
      <c r="O59" s="41"/>
      <c r="P59" s="41"/>
    </row>
    <row r="60" spans="1:16" ht="15.95" x14ac:dyDescent="0.2">
      <c r="A60" s="13"/>
      <c r="B60" s="13" t="s">
        <v>122</v>
      </c>
      <c r="C60" s="63">
        <v>45026</v>
      </c>
      <c r="D60" s="57">
        <f>C60</f>
        <v>45026</v>
      </c>
      <c r="E60" s="67"/>
      <c r="F60" s="25"/>
      <c r="G60" s="15" t="s">
        <v>38</v>
      </c>
      <c r="H60" s="15" t="s">
        <v>15</v>
      </c>
      <c r="I60" s="15" t="s">
        <v>25</v>
      </c>
      <c r="J60" s="14"/>
      <c r="K60" s="15" t="s">
        <v>115</v>
      </c>
      <c r="L60" s="28"/>
      <c r="M60" s="28"/>
      <c r="N60" s="28"/>
      <c r="O60" s="28">
        <v>1</v>
      </c>
      <c r="P60" s="28"/>
    </row>
    <row r="61" spans="1:16" ht="15.95" x14ac:dyDescent="0.2">
      <c r="A61" s="13"/>
      <c r="B61" s="13" t="s">
        <v>126</v>
      </c>
      <c r="C61" s="63">
        <v>45033</v>
      </c>
      <c r="D61" s="57">
        <f>C61</f>
        <v>45033</v>
      </c>
      <c r="E61" s="67"/>
      <c r="F61" s="14"/>
      <c r="G61" s="15" t="s">
        <v>38</v>
      </c>
      <c r="H61" s="15" t="s">
        <v>15</v>
      </c>
      <c r="I61" s="15" t="s">
        <v>25</v>
      </c>
      <c r="J61" s="14"/>
      <c r="K61" s="15" t="s">
        <v>115</v>
      </c>
      <c r="L61" s="28"/>
      <c r="M61" s="28">
        <v>1</v>
      </c>
      <c r="N61" s="17">
        <v>2</v>
      </c>
      <c r="O61" s="28"/>
      <c r="P61" s="28"/>
    </row>
    <row r="62" spans="1:16" ht="15.95" x14ac:dyDescent="0.2">
      <c r="A62" s="84"/>
      <c r="B62" s="84" t="s">
        <v>247</v>
      </c>
      <c r="C62" s="91">
        <v>45034</v>
      </c>
      <c r="D62" s="93">
        <f>C62</f>
        <v>45034</v>
      </c>
      <c r="E62" s="95"/>
      <c r="F62" s="96" t="s">
        <v>86</v>
      </c>
      <c r="G62" s="99" t="s">
        <v>7</v>
      </c>
      <c r="H62" s="99" t="s">
        <v>61</v>
      </c>
      <c r="I62" s="99" t="s">
        <v>25</v>
      </c>
      <c r="J62" s="99" t="s">
        <v>243</v>
      </c>
      <c r="K62" s="99" t="s">
        <v>66</v>
      </c>
      <c r="L62" s="101" t="s">
        <v>244</v>
      </c>
      <c r="M62" s="85"/>
      <c r="N62" s="17">
        <v>2</v>
      </c>
      <c r="O62" s="85">
        <v>1</v>
      </c>
      <c r="P62" s="85">
        <v>1</v>
      </c>
    </row>
    <row r="63" spans="1:16" ht="15.95" x14ac:dyDescent="0.2">
      <c r="A63" s="3"/>
      <c r="B63" s="3" t="s">
        <v>71</v>
      </c>
      <c r="C63" s="64">
        <v>45036</v>
      </c>
      <c r="D63" s="86">
        <f>C63</f>
        <v>45036</v>
      </c>
      <c r="E63" s="74"/>
      <c r="F63" s="5" t="s">
        <v>72</v>
      </c>
      <c r="G63" s="5" t="s">
        <v>73</v>
      </c>
      <c r="H63" s="5" t="s">
        <v>15</v>
      </c>
      <c r="I63" s="5" t="s">
        <v>8</v>
      </c>
      <c r="J63" s="5" t="s">
        <v>74</v>
      </c>
      <c r="K63" s="5" t="s">
        <v>66</v>
      </c>
      <c r="L63" s="6"/>
      <c r="M63" s="6"/>
      <c r="N63" s="6"/>
      <c r="O63" s="6"/>
      <c r="P63" s="6"/>
    </row>
    <row r="64" spans="1:16" ht="15.95" x14ac:dyDescent="0.2">
      <c r="A64" s="13"/>
      <c r="B64" s="13" t="s">
        <v>237</v>
      </c>
      <c r="C64" s="63">
        <v>45038</v>
      </c>
      <c r="D64" s="57">
        <f>C64</f>
        <v>45038</v>
      </c>
      <c r="E64" s="67">
        <v>44674</v>
      </c>
      <c r="F64" s="15" t="s">
        <v>83</v>
      </c>
      <c r="G64" s="15" t="s">
        <v>118</v>
      </c>
      <c r="H64" s="15" t="s">
        <v>15</v>
      </c>
      <c r="I64" s="15" t="s">
        <v>25</v>
      </c>
      <c r="J64" s="15"/>
      <c r="K64" s="15" t="s">
        <v>235</v>
      </c>
      <c r="L64" s="17" t="s">
        <v>128</v>
      </c>
      <c r="M64" s="17"/>
      <c r="N64" s="17"/>
      <c r="O64" s="17">
        <v>1</v>
      </c>
      <c r="P64" s="17"/>
    </row>
    <row r="65" spans="1:16" ht="15.95" x14ac:dyDescent="0.2">
      <c r="A65" s="3"/>
      <c r="B65" s="3" t="s">
        <v>168</v>
      </c>
      <c r="C65" s="64">
        <v>45040</v>
      </c>
      <c r="D65" s="86">
        <f>C65</f>
        <v>45040</v>
      </c>
      <c r="E65" s="74">
        <f>C65+36</f>
        <v>45076</v>
      </c>
      <c r="F65" s="5" t="s">
        <v>169</v>
      </c>
      <c r="G65" s="5" t="s">
        <v>170</v>
      </c>
      <c r="H65" s="5" t="s">
        <v>61</v>
      </c>
      <c r="I65" s="5" t="s">
        <v>8</v>
      </c>
      <c r="J65" s="5" t="s">
        <v>11</v>
      </c>
      <c r="K65" s="5" t="s">
        <v>283</v>
      </c>
      <c r="L65" s="6"/>
      <c r="M65" s="38">
        <v>1</v>
      </c>
      <c r="N65" s="38"/>
      <c r="O65" s="38"/>
      <c r="P65" s="38"/>
    </row>
    <row r="66" spans="1:16" ht="15.95" x14ac:dyDescent="0.2">
      <c r="A66" s="3"/>
      <c r="B66" s="3" t="s">
        <v>8</v>
      </c>
      <c r="C66" s="64">
        <v>45041</v>
      </c>
      <c r="D66" s="86">
        <f>C66</f>
        <v>45041</v>
      </c>
      <c r="E66" s="74"/>
      <c r="F66" s="4" t="s">
        <v>67</v>
      </c>
      <c r="G66" s="4" t="s">
        <v>34</v>
      </c>
      <c r="H66" s="4" t="s">
        <v>61</v>
      </c>
      <c r="I66" s="4" t="s">
        <v>8</v>
      </c>
      <c r="J66" s="5" t="s">
        <v>9</v>
      </c>
      <c r="K66" s="5" t="s">
        <v>283</v>
      </c>
      <c r="L66" s="6"/>
      <c r="M66" s="5"/>
      <c r="N66" s="5"/>
      <c r="O66" s="5"/>
      <c r="P66" s="5"/>
    </row>
    <row r="67" spans="1:16" ht="15.95" x14ac:dyDescent="0.2">
      <c r="A67" s="13"/>
      <c r="B67" s="13" t="s">
        <v>198</v>
      </c>
      <c r="C67" s="63">
        <v>45046</v>
      </c>
      <c r="D67" s="57">
        <f>C67</f>
        <v>45046</v>
      </c>
      <c r="E67" s="67"/>
      <c r="F67" s="14" t="s">
        <v>46</v>
      </c>
      <c r="G67" s="15" t="s">
        <v>7</v>
      </c>
      <c r="H67" s="15" t="s">
        <v>15</v>
      </c>
      <c r="I67" s="15" t="s">
        <v>25</v>
      </c>
      <c r="J67" s="14"/>
      <c r="K67" s="15" t="s">
        <v>235</v>
      </c>
      <c r="L67" s="28"/>
      <c r="M67" s="14"/>
      <c r="N67" s="14"/>
      <c r="O67" s="14"/>
      <c r="P67" s="14"/>
    </row>
    <row r="68" spans="1:16" ht="15.95" x14ac:dyDescent="0.2">
      <c r="A68" s="13"/>
      <c r="B68" s="13" t="s">
        <v>129</v>
      </c>
      <c r="C68" s="67">
        <v>45049</v>
      </c>
      <c r="D68" s="57">
        <f>C68</f>
        <v>45049</v>
      </c>
      <c r="E68" s="67"/>
      <c r="F68" s="14" t="s">
        <v>265</v>
      </c>
      <c r="G68" s="14" t="s">
        <v>130</v>
      </c>
      <c r="H68" s="14" t="s">
        <v>61</v>
      </c>
      <c r="I68" s="15" t="s">
        <v>25</v>
      </c>
      <c r="J68" s="15" t="s">
        <v>11</v>
      </c>
      <c r="K68" s="15" t="s">
        <v>27</v>
      </c>
      <c r="L68" s="17"/>
      <c r="M68" s="14">
        <v>1</v>
      </c>
      <c r="N68" s="17">
        <v>2</v>
      </c>
      <c r="O68" s="14">
        <v>1</v>
      </c>
      <c r="P68" s="14">
        <v>1</v>
      </c>
    </row>
    <row r="69" spans="1:16" ht="15.95" x14ac:dyDescent="0.2">
      <c r="A69" s="13"/>
      <c r="B69" s="13" t="s">
        <v>129</v>
      </c>
      <c r="C69" s="67">
        <v>45050</v>
      </c>
      <c r="D69" s="57">
        <f>C69</f>
        <v>45050</v>
      </c>
      <c r="E69" s="67"/>
      <c r="F69" s="14" t="s">
        <v>265</v>
      </c>
      <c r="G69" s="14" t="s">
        <v>130</v>
      </c>
      <c r="H69" s="14" t="s">
        <v>61</v>
      </c>
      <c r="I69" s="15" t="s">
        <v>25</v>
      </c>
      <c r="J69" s="15" t="s">
        <v>11</v>
      </c>
      <c r="K69" s="15" t="s">
        <v>27</v>
      </c>
      <c r="L69" s="17"/>
      <c r="M69" s="5">
        <v>1</v>
      </c>
      <c r="N69" s="17">
        <v>2</v>
      </c>
      <c r="O69" s="5">
        <v>1</v>
      </c>
      <c r="P69" s="5">
        <v>1</v>
      </c>
    </row>
    <row r="70" spans="1:16" ht="15.95" x14ac:dyDescent="0.2">
      <c r="A70" s="40"/>
      <c r="B70" s="40" t="s">
        <v>240</v>
      </c>
      <c r="C70" s="69">
        <v>45052</v>
      </c>
      <c r="D70" s="89">
        <f>C70</f>
        <v>45052</v>
      </c>
      <c r="E70" s="77"/>
      <c r="F70" s="18"/>
      <c r="G70" s="18" t="s">
        <v>94</v>
      </c>
      <c r="H70" s="18" t="s">
        <v>61</v>
      </c>
      <c r="I70" s="18" t="s">
        <v>28</v>
      </c>
      <c r="J70" s="18" t="s">
        <v>11</v>
      </c>
      <c r="K70" s="18" t="s">
        <v>29</v>
      </c>
      <c r="L70" s="41"/>
      <c r="M70" s="19">
        <v>1</v>
      </c>
      <c r="N70" s="19"/>
      <c r="O70" s="19"/>
      <c r="P70" s="19"/>
    </row>
    <row r="71" spans="1:16" ht="15.95" x14ac:dyDescent="0.2">
      <c r="A71" s="13"/>
      <c r="B71" s="13" t="s">
        <v>129</v>
      </c>
      <c r="C71" s="67">
        <v>45053</v>
      </c>
      <c r="D71" s="57">
        <f>C71</f>
        <v>45053</v>
      </c>
      <c r="E71" s="67"/>
      <c r="F71" s="14" t="s">
        <v>266</v>
      </c>
      <c r="G71" s="14" t="s">
        <v>130</v>
      </c>
      <c r="H71" s="14" t="s">
        <v>61</v>
      </c>
      <c r="I71" s="15" t="s">
        <v>25</v>
      </c>
      <c r="J71" s="15" t="s">
        <v>11</v>
      </c>
      <c r="K71" s="15" t="s">
        <v>27</v>
      </c>
      <c r="L71" s="17"/>
      <c r="M71" s="14">
        <v>1</v>
      </c>
      <c r="N71" s="17">
        <v>2</v>
      </c>
      <c r="O71" s="14">
        <v>1</v>
      </c>
      <c r="P71" s="14">
        <v>1</v>
      </c>
    </row>
    <row r="72" spans="1:16" ht="15.95" x14ac:dyDescent="0.2">
      <c r="A72" s="40"/>
      <c r="B72" s="40" t="s">
        <v>241</v>
      </c>
      <c r="C72" s="69">
        <v>45053</v>
      </c>
      <c r="D72" s="89">
        <f>C72</f>
        <v>45053</v>
      </c>
      <c r="E72" s="77"/>
      <c r="F72" s="18"/>
      <c r="G72" s="18" t="s">
        <v>94</v>
      </c>
      <c r="H72" s="18" t="s">
        <v>61</v>
      </c>
      <c r="I72" s="18" t="s">
        <v>28</v>
      </c>
      <c r="J72" s="18" t="s">
        <v>11</v>
      </c>
      <c r="K72" s="18" t="s">
        <v>29</v>
      </c>
      <c r="L72" s="41"/>
      <c r="M72" s="19">
        <v>1</v>
      </c>
      <c r="N72" s="19"/>
      <c r="O72" s="19"/>
      <c r="P72" s="19"/>
    </row>
    <row r="73" spans="1:16" ht="15.95" x14ac:dyDescent="0.2">
      <c r="A73" s="3"/>
      <c r="B73" s="3" t="s">
        <v>131</v>
      </c>
      <c r="C73" s="64">
        <v>45055</v>
      </c>
      <c r="D73" s="86">
        <f>C73</f>
        <v>45055</v>
      </c>
      <c r="E73" s="76"/>
      <c r="F73" s="43">
        <v>0.75</v>
      </c>
      <c r="G73" s="4" t="s">
        <v>7</v>
      </c>
      <c r="H73" s="5" t="s">
        <v>61</v>
      </c>
      <c r="I73" s="5" t="s">
        <v>8</v>
      </c>
      <c r="J73" s="5" t="s">
        <v>132</v>
      </c>
      <c r="K73" s="5" t="s">
        <v>10</v>
      </c>
      <c r="L73" s="6"/>
      <c r="M73" s="5"/>
      <c r="N73" s="5"/>
      <c r="O73" s="5">
        <v>1</v>
      </c>
      <c r="P73" s="5"/>
    </row>
    <row r="74" spans="1:16" ht="15.95" x14ac:dyDescent="0.2">
      <c r="A74" s="3"/>
      <c r="B74" s="3" t="s">
        <v>133</v>
      </c>
      <c r="C74" s="64">
        <v>45060</v>
      </c>
      <c r="D74" s="86">
        <f>C74</f>
        <v>45060</v>
      </c>
      <c r="E74" s="74"/>
      <c r="F74" s="83">
        <v>0.41666666666666669</v>
      </c>
      <c r="G74" s="5" t="s">
        <v>7</v>
      </c>
      <c r="H74" s="5" t="s">
        <v>61</v>
      </c>
      <c r="I74" s="5" t="s">
        <v>8</v>
      </c>
      <c r="J74" s="5" t="s">
        <v>134</v>
      </c>
      <c r="K74" s="5" t="s">
        <v>235</v>
      </c>
      <c r="L74" s="6"/>
      <c r="M74" s="4">
        <v>1</v>
      </c>
      <c r="N74" s="17">
        <v>2</v>
      </c>
      <c r="O74" s="4">
        <v>1</v>
      </c>
      <c r="P74" s="4"/>
    </row>
    <row r="75" spans="1:16" ht="15.95" x14ac:dyDescent="0.2">
      <c r="A75" s="3"/>
      <c r="B75" s="3" t="s">
        <v>136</v>
      </c>
      <c r="C75" s="64">
        <v>45061</v>
      </c>
      <c r="D75" s="86">
        <f>C75</f>
        <v>45061</v>
      </c>
      <c r="E75" s="64">
        <v>44712</v>
      </c>
      <c r="F75" s="5" t="s">
        <v>137</v>
      </c>
      <c r="G75" s="5" t="s">
        <v>14</v>
      </c>
      <c r="H75" s="5" t="s">
        <v>15</v>
      </c>
      <c r="I75" s="5" t="s">
        <v>8</v>
      </c>
      <c r="J75" s="5" t="s">
        <v>16</v>
      </c>
      <c r="K75" s="5" t="s">
        <v>17</v>
      </c>
      <c r="L75" s="6" t="s">
        <v>138</v>
      </c>
      <c r="M75" s="5"/>
      <c r="N75" s="5">
        <v>1</v>
      </c>
      <c r="O75" s="5">
        <v>1</v>
      </c>
      <c r="P75" s="5"/>
    </row>
    <row r="76" spans="1:16" ht="15.95" x14ac:dyDescent="0.2">
      <c r="A76" s="3"/>
      <c r="B76" s="3" t="s">
        <v>139</v>
      </c>
      <c r="C76" s="64">
        <v>45061</v>
      </c>
      <c r="D76" s="86">
        <f>C76</f>
        <v>45061</v>
      </c>
      <c r="E76" s="64">
        <v>44712</v>
      </c>
      <c r="F76" s="5" t="s">
        <v>137</v>
      </c>
      <c r="G76" s="5" t="s">
        <v>14</v>
      </c>
      <c r="H76" s="5" t="s">
        <v>15</v>
      </c>
      <c r="I76" s="5" t="s">
        <v>8</v>
      </c>
      <c r="J76" s="5" t="s">
        <v>16</v>
      </c>
      <c r="K76" s="5" t="s">
        <v>17</v>
      </c>
      <c r="L76" s="6" t="s">
        <v>140</v>
      </c>
      <c r="M76" s="5">
        <v>1</v>
      </c>
      <c r="N76" s="17">
        <v>2</v>
      </c>
      <c r="O76" s="5"/>
      <c r="P76" s="5"/>
    </row>
    <row r="77" spans="1:16" ht="15.95" x14ac:dyDescent="0.2">
      <c r="A77" s="13"/>
      <c r="B77" s="13" t="s">
        <v>135</v>
      </c>
      <c r="C77" s="67">
        <v>45061</v>
      </c>
      <c r="D77" s="57">
        <f>C77</f>
        <v>45061</v>
      </c>
      <c r="E77" s="67">
        <v>44711</v>
      </c>
      <c r="F77" s="14"/>
      <c r="G77" s="14" t="s">
        <v>14</v>
      </c>
      <c r="H77" s="14" t="s">
        <v>15</v>
      </c>
      <c r="I77" s="15" t="s">
        <v>25</v>
      </c>
      <c r="J77" s="15" t="s">
        <v>16</v>
      </c>
      <c r="K77" s="15" t="s">
        <v>36</v>
      </c>
      <c r="L77" s="17"/>
      <c r="M77" s="14"/>
      <c r="N77" s="14"/>
      <c r="O77" s="14"/>
      <c r="P77" s="14">
        <v>1</v>
      </c>
    </row>
    <row r="78" spans="1:16" ht="15.95" x14ac:dyDescent="0.2">
      <c r="A78" s="40"/>
      <c r="B78" s="40" t="s">
        <v>147</v>
      </c>
      <c r="C78" s="59">
        <v>45062</v>
      </c>
      <c r="D78" s="89">
        <f>C78</f>
        <v>45062</v>
      </c>
      <c r="E78" s="59"/>
      <c r="F78" s="40"/>
      <c r="G78" s="40" t="s">
        <v>281</v>
      </c>
      <c r="H78" s="40" t="s">
        <v>61</v>
      </c>
      <c r="I78" s="40" t="s">
        <v>28</v>
      </c>
      <c r="J78" s="40" t="s">
        <v>9</v>
      </c>
      <c r="K78" s="18" t="s">
        <v>29</v>
      </c>
      <c r="L78" s="49" t="s">
        <v>256</v>
      </c>
      <c r="M78" s="19">
        <v>1</v>
      </c>
      <c r="N78" s="19"/>
      <c r="O78" s="19"/>
      <c r="P78" s="19"/>
    </row>
    <row r="79" spans="1:16" ht="15.95" x14ac:dyDescent="0.2">
      <c r="A79" s="3"/>
      <c r="B79" s="3" t="s">
        <v>71</v>
      </c>
      <c r="C79" s="64">
        <v>45063</v>
      </c>
      <c r="D79" s="86">
        <f>C79</f>
        <v>45063</v>
      </c>
      <c r="E79" s="74"/>
      <c r="F79" s="5" t="s">
        <v>72</v>
      </c>
      <c r="G79" s="5" t="s">
        <v>73</v>
      </c>
      <c r="H79" s="5" t="s">
        <v>15</v>
      </c>
      <c r="I79" s="5" t="s">
        <v>8</v>
      </c>
      <c r="J79" s="5" t="s">
        <v>74</v>
      </c>
      <c r="K79" s="5" t="s">
        <v>66</v>
      </c>
      <c r="L79" s="6"/>
      <c r="M79" s="5"/>
      <c r="N79" s="5"/>
      <c r="O79" s="5"/>
      <c r="P79" s="5"/>
    </row>
    <row r="80" spans="1:16" ht="15.95" x14ac:dyDescent="0.2">
      <c r="A80" s="13"/>
      <c r="B80" s="13" t="s">
        <v>238</v>
      </c>
      <c r="C80" s="63">
        <v>45064</v>
      </c>
      <c r="D80" s="57">
        <f>C80</f>
        <v>45064</v>
      </c>
      <c r="E80" s="63">
        <v>44702</v>
      </c>
      <c r="F80" s="15" t="s">
        <v>33</v>
      </c>
      <c r="G80" s="15" t="s">
        <v>118</v>
      </c>
      <c r="H80" s="15" t="s">
        <v>15</v>
      </c>
      <c r="I80" s="15" t="s">
        <v>25</v>
      </c>
      <c r="J80" s="15" t="s">
        <v>152</v>
      </c>
      <c r="K80" s="15" t="s">
        <v>120</v>
      </c>
      <c r="L80" s="17" t="s">
        <v>127</v>
      </c>
      <c r="M80" s="14"/>
      <c r="N80" s="14"/>
      <c r="O80" s="14">
        <v>1</v>
      </c>
      <c r="P80" s="14"/>
    </row>
    <row r="81" spans="1:16" ht="15.95" x14ac:dyDescent="0.2">
      <c r="A81" s="13"/>
      <c r="B81" s="13" t="s">
        <v>141</v>
      </c>
      <c r="C81" s="63">
        <v>45068</v>
      </c>
      <c r="D81" s="57">
        <f>C81</f>
        <v>45068</v>
      </c>
      <c r="E81" s="67"/>
      <c r="F81" s="15" t="s">
        <v>33</v>
      </c>
      <c r="G81" s="15" t="s">
        <v>118</v>
      </c>
      <c r="H81" s="15" t="s">
        <v>15</v>
      </c>
      <c r="I81" s="15" t="s">
        <v>25</v>
      </c>
      <c r="J81" s="15" t="s">
        <v>47</v>
      </c>
      <c r="K81" s="15" t="s">
        <v>36</v>
      </c>
      <c r="L81" s="17" t="s">
        <v>142</v>
      </c>
      <c r="M81" s="15"/>
      <c r="N81" s="15">
        <v>1</v>
      </c>
      <c r="O81" s="15"/>
      <c r="P81" s="15"/>
    </row>
    <row r="82" spans="1:16" ht="15.95" x14ac:dyDescent="0.2">
      <c r="A82" s="3"/>
      <c r="B82" s="3" t="s">
        <v>8</v>
      </c>
      <c r="C82" s="64">
        <v>45070</v>
      </c>
      <c r="D82" s="86">
        <f>C82</f>
        <v>45070</v>
      </c>
      <c r="E82" s="74"/>
      <c r="F82" s="4" t="s">
        <v>67</v>
      </c>
      <c r="G82" s="4" t="s">
        <v>34</v>
      </c>
      <c r="H82" s="4" t="s">
        <v>61</v>
      </c>
      <c r="I82" s="4" t="s">
        <v>8</v>
      </c>
      <c r="J82" s="5" t="s">
        <v>9</v>
      </c>
      <c r="K82" s="5" t="s">
        <v>283</v>
      </c>
      <c r="L82" s="6"/>
      <c r="M82" s="5"/>
      <c r="N82" s="5"/>
      <c r="O82" s="5"/>
      <c r="P82" s="5"/>
    </row>
    <row r="83" spans="1:16" ht="15.95" x14ac:dyDescent="0.2">
      <c r="A83" s="13"/>
      <c r="B83" s="13" t="s">
        <v>143</v>
      </c>
      <c r="C83" s="63">
        <v>45073</v>
      </c>
      <c r="D83" s="57">
        <f>C83</f>
        <v>45073</v>
      </c>
      <c r="E83" s="67"/>
      <c r="F83" s="15" t="s">
        <v>144</v>
      </c>
      <c r="G83" s="15" t="s">
        <v>38</v>
      </c>
      <c r="H83" s="15" t="s">
        <v>58</v>
      </c>
      <c r="I83" s="15" t="s">
        <v>25</v>
      </c>
      <c r="J83" s="14"/>
      <c r="K83" s="15" t="s">
        <v>36</v>
      </c>
      <c r="L83" s="17" t="s">
        <v>239</v>
      </c>
      <c r="M83" s="15"/>
      <c r="N83" s="15">
        <v>1</v>
      </c>
      <c r="O83" s="15"/>
      <c r="P83" s="15"/>
    </row>
    <row r="84" spans="1:16" ht="15.95" x14ac:dyDescent="0.2">
      <c r="A84" s="13"/>
      <c r="B84" s="13" t="s">
        <v>164</v>
      </c>
      <c r="C84" s="63">
        <v>45085</v>
      </c>
      <c r="D84" s="57">
        <f>C84</f>
        <v>45085</v>
      </c>
      <c r="E84" s="67"/>
      <c r="F84" s="15" t="s">
        <v>33</v>
      </c>
      <c r="G84" s="15" t="s">
        <v>7</v>
      </c>
      <c r="H84" s="15" t="s">
        <v>15</v>
      </c>
      <c r="I84" s="15" t="s">
        <v>25</v>
      </c>
      <c r="J84" s="15" t="s">
        <v>35</v>
      </c>
      <c r="K84" s="15" t="s">
        <v>36</v>
      </c>
      <c r="L84" s="17" t="s">
        <v>165</v>
      </c>
      <c r="M84" s="14"/>
      <c r="N84" s="14"/>
      <c r="O84" s="14">
        <v>1</v>
      </c>
      <c r="P84" s="14"/>
    </row>
    <row r="85" spans="1:16" ht="15.95" x14ac:dyDescent="0.2">
      <c r="A85" s="3"/>
      <c r="B85" s="3" t="s">
        <v>149</v>
      </c>
      <c r="C85" s="64">
        <v>45095</v>
      </c>
      <c r="D85" s="86">
        <f>C85</f>
        <v>45095</v>
      </c>
      <c r="E85" s="74"/>
      <c r="F85" s="4" t="s">
        <v>6</v>
      </c>
      <c r="G85" s="4" t="s">
        <v>7</v>
      </c>
      <c r="H85" s="5" t="s">
        <v>61</v>
      </c>
      <c r="I85" s="5" t="s">
        <v>8</v>
      </c>
      <c r="J85" s="5" t="s">
        <v>9</v>
      </c>
      <c r="K85" s="5" t="s">
        <v>10</v>
      </c>
      <c r="L85" s="6"/>
      <c r="M85" s="4"/>
      <c r="N85" s="4"/>
      <c r="O85" s="4">
        <v>1</v>
      </c>
      <c r="P85" s="4"/>
    </row>
    <row r="86" spans="1:16" ht="15.95" x14ac:dyDescent="0.2">
      <c r="A86" s="29"/>
      <c r="B86" s="29" t="s">
        <v>150</v>
      </c>
      <c r="C86" s="68">
        <v>45096</v>
      </c>
      <c r="D86" s="110">
        <f>C86</f>
        <v>45096</v>
      </c>
      <c r="E86" s="78">
        <f>C86+3</f>
        <v>45099</v>
      </c>
      <c r="F86" s="51" t="s">
        <v>55</v>
      </c>
      <c r="G86" s="31" t="s">
        <v>113</v>
      </c>
      <c r="H86" s="31" t="s">
        <v>61</v>
      </c>
      <c r="I86" s="31" t="s">
        <v>210</v>
      </c>
      <c r="J86" s="31" t="s">
        <v>11</v>
      </c>
      <c r="K86" s="31" t="s">
        <v>10</v>
      </c>
      <c r="L86" s="32" t="s">
        <v>151</v>
      </c>
      <c r="M86" s="30">
        <v>1</v>
      </c>
      <c r="N86" s="30">
        <v>1</v>
      </c>
      <c r="O86" s="30"/>
      <c r="P86" s="30"/>
    </row>
    <row r="87" spans="1:16" ht="15.95" x14ac:dyDescent="0.2">
      <c r="A87" s="29"/>
      <c r="B87" s="29" t="s">
        <v>257</v>
      </c>
      <c r="C87" s="68">
        <v>45096</v>
      </c>
      <c r="D87" s="110">
        <f>C87</f>
        <v>45096</v>
      </c>
      <c r="E87" s="78">
        <f>C87+3</f>
        <v>45099</v>
      </c>
      <c r="F87" s="31" t="s">
        <v>55</v>
      </c>
      <c r="G87" s="31" t="s">
        <v>113</v>
      </c>
      <c r="H87" s="31" t="s">
        <v>61</v>
      </c>
      <c r="I87" s="31" t="s">
        <v>210</v>
      </c>
      <c r="J87" s="31" t="s">
        <v>11</v>
      </c>
      <c r="K87" s="31" t="s">
        <v>235</v>
      </c>
      <c r="L87" s="32"/>
      <c r="M87" s="30"/>
      <c r="N87" s="30"/>
      <c r="O87" s="30">
        <v>1</v>
      </c>
      <c r="P87" s="30"/>
    </row>
    <row r="88" spans="1:16" ht="15.95" x14ac:dyDescent="0.2">
      <c r="A88" s="29"/>
      <c r="B88" s="29" t="s">
        <v>153</v>
      </c>
      <c r="C88" s="68">
        <v>45103</v>
      </c>
      <c r="D88" s="110">
        <f>C88</f>
        <v>45103</v>
      </c>
      <c r="E88" s="78">
        <f>C88+3</f>
        <v>45106</v>
      </c>
      <c r="F88" s="51" t="s">
        <v>55</v>
      </c>
      <c r="G88" s="31" t="s">
        <v>113</v>
      </c>
      <c r="H88" s="31" t="s">
        <v>61</v>
      </c>
      <c r="I88" s="31" t="s">
        <v>210</v>
      </c>
      <c r="J88" s="31" t="s">
        <v>134</v>
      </c>
      <c r="K88" s="31" t="s">
        <v>10</v>
      </c>
      <c r="L88" s="32"/>
      <c r="M88" s="31"/>
      <c r="N88" s="31">
        <v>1</v>
      </c>
      <c r="O88" s="31"/>
      <c r="P88" s="31"/>
    </row>
    <row r="89" spans="1:16" ht="15.95" x14ac:dyDescent="0.2">
      <c r="A89" s="13"/>
      <c r="B89" s="13" t="s">
        <v>154</v>
      </c>
      <c r="C89" s="63">
        <v>45108</v>
      </c>
      <c r="D89" s="57">
        <f>C89</f>
        <v>45108</v>
      </c>
      <c r="E89" s="80">
        <f>C89+55</f>
        <v>45163</v>
      </c>
      <c r="F89" s="14"/>
      <c r="G89" s="15" t="s">
        <v>24</v>
      </c>
      <c r="H89" s="15" t="s">
        <v>15</v>
      </c>
      <c r="I89" s="15" t="s">
        <v>25</v>
      </c>
      <c r="J89" s="16" t="s">
        <v>26</v>
      </c>
      <c r="K89" s="15" t="s">
        <v>27</v>
      </c>
      <c r="L89" s="17"/>
      <c r="M89" s="15">
        <v>1</v>
      </c>
      <c r="N89" s="15">
        <v>1</v>
      </c>
      <c r="O89" s="15">
        <v>1</v>
      </c>
      <c r="P89" s="15">
        <v>1</v>
      </c>
    </row>
    <row r="90" spans="1:16" ht="15.95" x14ac:dyDescent="0.2">
      <c r="A90" s="13"/>
      <c r="B90" s="13" t="s">
        <v>154</v>
      </c>
      <c r="C90" s="63">
        <v>45108</v>
      </c>
      <c r="D90" s="57">
        <f>C90</f>
        <v>45108</v>
      </c>
      <c r="E90" s="63"/>
      <c r="F90" s="14"/>
      <c r="G90" s="15" t="s">
        <v>24</v>
      </c>
      <c r="H90" s="15" t="s">
        <v>15</v>
      </c>
      <c r="I90" s="15" t="s">
        <v>25</v>
      </c>
      <c r="J90" s="16" t="s">
        <v>26</v>
      </c>
      <c r="K90" s="15" t="s">
        <v>27</v>
      </c>
      <c r="L90" s="17"/>
      <c r="M90" s="14">
        <v>1</v>
      </c>
      <c r="N90" s="14">
        <v>1</v>
      </c>
      <c r="O90" s="14">
        <v>1</v>
      </c>
      <c r="P90" s="14">
        <v>1</v>
      </c>
    </row>
    <row r="91" spans="1:16" ht="15.95" x14ac:dyDescent="0.2">
      <c r="A91" s="29"/>
      <c r="B91" s="29" t="s">
        <v>153</v>
      </c>
      <c r="C91" s="68">
        <v>45138</v>
      </c>
      <c r="D91" s="110">
        <f>C91</f>
        <v>45138</v>
      </c>
      <c r="E91" s="78">
        <f>C91+3</f>
        <v>45141</v>
      </c>
      <c r="F91" s="31"/>
      <c r="G91" s="31" t="s">
        <v>113</v>
      </c>
      <c r="H91" s="31" t="s">
        <v>61</v>
      </c>
      <c r="I91" s="31" t="s">
        <v>210</v>
      </c>
      <c r="J91" s="31" t="s">
        <v>134</v>
      </c>
      <c r="K91" s="31" t="s">
        <v>10</v>
      </c>
      <c r="L91" s="32"/>
      <c r="M91" s="30"/>
      <c r="N91" s="30"/>
      <c r="O91" s="30"/>
      <c r="P91" s="30"/>
    </row>
    <row r="92" spans="1:16" ht="15.95" x14ac:dyDescent="0.2">
      <c r="A92" s="13"/>
      <c r="B92" s="13" t="s">
        <v>199</v>
      </c>
      <c r="C92" s="63">
        <v>45139</v>
      </c>
      <c r="D92" s="57">
        <f>C92</f>
        <v>45139</v>
      </c>
      <c r="E92" s="67"/>
      <c r="F92" s="25"/>
      <c r="G92" s="15" t="s">
        <v>38</v>
      </c>
      <c r="H92" s="15" t="s">
        <v>15</v>
      </c>
      <c r="I92" s="15" t="s">
        <v>25</v>
      </c>
      <c r="J92" s="14"/>
      <c r="K92" s="15" t="s">
        <v>115</v>
      </c>
      <c r="L92" s="28"/>
      <c r="M92" s="14"/>
      <c r="N92" s="14"/>
      <c r="O92" s="14"/>
      <c r="P92" s="14">
        <v>1</v>
      </c>
    </row>
    <row r="93" spans="1:16" ht="15.95" x14ac:dyDescent="0.2">
      <c r="A93" s="3"/>
      <c r="B93" s="3" t="s">
        <v>201</v>
      </c>
      <c r="C93" s="64">
        <v>45139</v>
      </c>
      <c r="D93" s="86">
        <f>C93</f>
        <v>45139</v>
      </c>
      <c r="E93" s="74">
        <f>C93+29</f>
        <v>45168</v>
      </c>
      <c r="F93" s="4"/>
      <c r="G93" s="5" t="s">
        <v>14</v>
      </c>
      <c r="H93" s="5" t="s">
        <v>15</v>
      </c>
      <c r="I93" s="5" t="s">
        <v>8</v>
      </c>
      <c r="J93" s="5" t="s">
        <v>16</v>
      </c>
      <c r="K93" s="5" t="s">
        <v>17</v>
      </c>
      <c r="L93" s="6"/>
      <c r="M93" s="5">
        <v>1</v>
      </c>
      <c r="N93" s="5"/>
      <c r="O93" s="5"/>
      <c r="P93" s="5"/>
    </row>
    <row r="94" spans="1:16" ht="15.95" x14ac:dyDescent="0.2">
      <c r="A94" s="3"/>
      <c r="B94" s="3" t="s">
        <v>149</v>
      </c>
      <c r="C94" s="64">
        <v>45144</v>
      </c>
      <c r="D94" s="86">
        <f>C94</f>
        <v>45144</v>
      </c>
      <c r="E94" s="74"/>
      <c r="F94" s="4" t="s">
        <v>155</v>
      </c>
      <c r="G94" s="4" t="s">
        <v>7</v>
      </c>
      <c r="H94" s="4" t="s">
        <v>61</v>
      </c>
      <c r="I94" s="5" t="s">
        <v>8</v>
      </c>
      <c r="J94" s="5" t="s">
        <v>9</v>
      </c>
      <c r="K94" s="5" t="s">
        <v>10</v>
      </c>
      <c r="L94" s="6"/>
      <c r="M94" s="4"/>
      <c r="N94" s="4"/>
      <c r="O94" s="4">
        <v>1</v>
      </c>
      <c r="P94" s="4"/>
    </row>
    <row r="95" spans="1:16" ht="15.95" x14ac:dyDescent="0.2">
      <c r="A95" s="29"/>
      <c r="B95" s="29" t="s">
        <v>156</v>
      </c>
      <c r="C95" s="68">
        <v>45145</v>
      </c>
      <c r="D95" s="110">
        <f>C95</f>
        <v>45145</v>
      </c>
      <c r="E95" s="78">
        <f>C95+3</f>
        <v>45148</v>
      </c>
      <c r="F95" s="51" t="s">
        <v>55</v>
      </c>
      <c r="G95" s="31" t="s">
        <v>113</v>
      </c>
      <c r="H95" s="31" t="s">
        <v>61</v>
      </c>
      <c r="I95" s="31" t="s">
        <v>210</v>
      </c>
      <c r="J95" s="31" t="s">
        <v>11</v>
      </c>
      <c r="K95" s="31" t="s">
        <v>10</v>
      </c>
      <c r="L95" s="32" t="s">
        <v>151</v>
      </c>
      <c r="M95" s="31">
        <v>1</v>
      </c>
      <c r="N95" s="31">
        <v>1</v>
      </c>
      <c r="O95" s="31"/>
      <c r="P95" s="31"/>
    </row>
    <row r="96" spans="1:16" ht="15.95" x14ac:dyDescent="0.2">
      <c r="A96" s="13"/>
      <c r="B96" s="13" t="s">
        <v>157</v>
      </c>
      <c r="C96" s="63">
        <v>45145</v>
      </c>
      <c r="D96" s="57">
        <f>C96</f>
        <v>45145</v>
      </c>
      <c r="E96" s="67"/>
      <c r="F96" s="25"/>
      <c r="G96" s="15" t="s">
        <v>38</v>
      </c>
      <c r="H96" s="15" t="s">
        <v>15</v>
      </c>
      <c r="I96" s="15" t="s">
        <v>25</v>
      </c>
      <c r="J96" s="14"/>
      <c r="K96" s="15" t="s">
        <v>115</v>
      </c>
      <c r="L96" s="28"/>
      <c r="M96" s="14"/>
      <c r="N96" s="14"/>
      <c r="O96" s="14">
        <v>1</v>
      </c>
      <c r="P96" s="14"/>
    </row>
    <row r="97" spans="1:16" ht="15.95" x14ac:dyDescent="0.2">
      <c r="A97" s="13"/>
      <c r="B97" s="13" t="s">
        <v>258</v>
      </c>
      <c r="C97" s="63">
        <v>45150</v>
      </c>
      <c r="D97" s="57">
        <f>C97</f>
        <v>45150</v>
      </c>
      <c r="E97" s="67">
        <f>C97+1</f>
        <v>45151</v>
      </c>
      <c r="F97" s="15" t="s">
        <v>33</v>
      </c>
      <c r="G97" s="15" t="s">
        <v>118</v>
      </c>
      <c r="H97" s="15" t="s">
        <v>15</v>
      </c>
      <c r="I97" s="15" t="s">
        <v>25</v>
      </c>
      <c r="J97" s="15" t="s">
        <v>83</v>
      </c>
      <c r="K97" s="15" t="s">
        <v>120</v>
      </c>
      <c r="L97" s="17" t="s">
        <v>121</v>
      </c>
      <c r="M97" s="14"/>
      <c r="N97" s="14"/>
      <c r="O97" s="14">
        <v>1</v>
      </c>
      <c r="P97" s="14"/>
    </row>
    <row r="98" spans="1:16" ht="15.95" x14ac:dyDescent="0.2">
      <c r="A98" s="3"/>
      <c r="B98" s="3" t="s">
        <v>160</v>
      </c>
      <c r="C98" s="64">
        <v>45154</v>
      </c>
      <c r="D98" s="86">
        <f>C98</f>
        <v>45154</v>
      </c>
      <c r="E98" s="76"/>
      <c r="F98" s="42" t="s">
        <v>83</v>
      </c>
      <c r="G98" s="5" t="s">
        <v>84</v>
      </c>
      <c r="H98" s="5" t="s">
        <v>15</v>
      </c>
      <c r="I98" s="5" t="s">
        <v>8</v>
      </c>
      <c r="J98" s="5" t="s">
        <v>35</v>
      </c>
      <c r="K98" s="5" t="s">
        <v>17</v>
      </c>
      <c r="L98" s="6"/>
      <c r="M98" s="5"/>
      <c r="N98" s="5"/>
      <c r="O98" s="5"/>
      <c r="P98" s="5"/>
    </row>
    <row r="99" spans="1:16" ht="15.95" x14ac:dyDescent="0.2">
      <c r="A99" s="3"/>
      <c r="B99" s="3" t="s">
        <v>8</v>
      </c>
      <c r="C99" s="64">
        <v>45155</v>
      </c>
      <c r="D99" s="86">
        <f>C99</f>
        <v>45155</v>
      </c>
      <c r="E99" s="74"/>
      <c r="F99" s="4" t="s">
        <v>67</v>
      </c>
      <c r="G99" s="4" t="s">
        <v>34</v>
      </c>
      <c r="H99" s="4" t="s">
        <v>61</v>
      </c>
      <c r="I99" s="4" t="s">
        <v>8</v>
      </c>
      <c r="J99" s="5" t="s">
        <v>9</v>
      </c>
      <c r="K99" s="5" t="s">
        <v>283</v>
      </c>
      <c r="L99" s="6"/>
      <c r="M99" s="5"/>
      <c r="N99" s="5"/>
      <c r="O99" s="5"/>
      <c r="P99" s="5"/>
    </row>
    <row r="100" spans="1:16" ht="15.95" x14ac:dyDescent="0.2">
      <c r="A100" s="3"/>
      <c r="B100" s="3" t="s">
        <v>158</v>
      </c>
      <c r="C100" s="64">
        <v>45156</v>
      </c>
      <c r="D100" s="86">
        <f>C100</f>
        <v>45156</v>
      </c>
      <c r="E100" s="74">
        <f>C100+2</f>
        <v>45158</v>
      </c>
      <c r="F100" s="5" t="s">
        <v>159</v>
      </c>
      <c r="G100" s="5" t="s">
        <v>7</v>
      </c>
      <c r="H100" s="5" t="s">
        <v>15</v>
      </c>
      <c r="I100" s="5" t="s">
        <v>8</v>
      </c>
      <c r="J100" s="5" t="s">
        <v>11</v>
      </c>
      <c r="K100" s="5" t="s">
        <v>66</v>
      </c>
      <c r="L100" s="6" t="s">
        <v>66</v>
      </c>
      <c r="M100" s="5"/>
      <c r="N100" s="5"/>
      <c r="O100" s="5"/>
      <c r="P100" s="5"/>
    </row>
    <row r="101" spans="1:16" ht="15.95" x14ac:dyDescent="0.2">
      <c r="A101" s="13"/>
      <c r="B101" s="13" t="s">
        <v>162</v>
      </c>
      <c r="C101" s="63">
        <v>45159</v>
      </c>
      <c r="D101" s="57">
        <f>C101</f>
        <v>45159</v>
      </c>
      <c r="E101" s="67"/>
      <c r="F101" s="14"/>
      <c r="G101" s="15" t="s">
        <v>163</v>
      </c>
      <c r="H101" s="15" t="s">
        <v>15</v>
      </c>
      <c r="I101" s="15" t="s">
        <v>25</v>
      </c>
      <c r="J101" s="14"/>
      <c r="K101" s="15" t="s">
        <v>115</v>
      </c>
      <c r="L101" s="28"/>
      <c r="M101" s="14">
        <v>1</v>
      </c>
      <c r="N101" s="31">
        <v>1</v>
      </c>
      <c r="O101" s="14"/>
      <c r="P101" s="14"/>
    </row>
    <row r="102" spans="1:16" ht="15.95" x14ac:dyDescent="0.2">
      <c r="A102" s="13"/>
      <c r="B102" s="13" t="s">
        <v>200</v>
      </c>
      <c r="C102" s="63">
        <v>45161</v>
      </c>
      <c r="D102" s="57">
        <f>C102</f>
        <v>45161</v>
      </c>
      <c r="E102" s="67"/>
      <c r="F102" s="15" t="s">
        <v>33</v>
      </c>
      <c r="G102" s="15" t="s">
        <v>118</v>
      </c>
      <c r="H102" s="15" t="s">
        <v>15</v>
      </c>
      <c r="I102" s="15" t="s">
        <v>25</v>
      </c>
      <c r="J102" s="15" t="s">
        <v>83</v>
      </c>
      <c r="K102" s="15" t="s">
        <v>120</v>
      </c>
      <c r="L102" s="17" t="s">
        <v>128</v>
      </c>
      <c r="M102" s="14"/>
      <c r="N102" s="14"/>
      <c r="O102" s="14">
        <v>1</v>
      </c>
      <c r="P102" s="14"/>
    </row>
    <row r="103" spans="1:16" ht="15.95" x14ac:dyDescent="0.2">
      <c r="A103" s="3"/>
      <c r="B103" s="3" t="s">
        <v>161</v>
      </c>
      <c r="C103" s="64">
        <v>45162</v>
      </c>
      <c r="D103" s="86">
        <f>C103</f>
        <v>45162</v>
      </c>
      <c r="E103" s="74"/>
      <c r="F103" s="4" t="s">
        <v>6</v>
      </c>
      <c r="G103" s="4" t="s">
        <v>7</v>
      </c>
      <c r="H103" s="4" t="s">
        <v>61</v>
      </c>
      <c r="I103" s="5" t="s">
        <v>8</v>
      </c>
      <c r="J103" s="5" t="s">
        <v>9</v>
      </c>
      <c r="K103" s="5" t="s">
        <v>235</v>
      </c>
      <c r="L103" s="6"/>
      <c r="M103" s="5">
        <v>1</v>
      </c>
      <c r="N103" s="31">
        <v>1</v>
      </c>
      <c r="O103" s="5">
        <v>1</v>
      </c>
      <c r="P103" s="5"/>
    </row>
    <row r="104" spans="1:16" ht="15.95" x14ac:dyDescent="0.2">
      <c r="A104" s="8"/>
      <c r="B104" s="8" t="s">
        <v>166</v>
      </c>
      <c r="C104" s="61">
        <v>45163</v>
      </c>
      <c r="D104" s="87">
        <f>C104</f>
        <v>45163</v>
      </c>
      <c r="E104" s="72"/>
      <c r="F104" s="27"/>
      <c r="G104" s="9" t="s">
        <v>18</v>
      </c>
      <c r="H104" s="9" t="s">
        <v>61</v>
      </c>
      <c r="I104" s="47" t="s">
        <v>211</v>
      </c>
      <c r="J104" s="9" t="s">
        <v>91</v>
      </c>
      <c r="K104" s="9" t="s">
        <v>20</v>
      </c>
      <c r="L104" s="11"/>
      <c r="M104" s="27"/>
      <c r="N104" s="27"/>
      <c r="O104" s="27"/>
      <c r="P104" s="27"/>
    </row>
    <row r="105" spans="1:16" ht="15.95" x14ac:dyDescent="0.2">
      <c r="A105" s="40"/>
      <c r="B105" s="40" t="s">
        <v>148</v>
      </c>
      <c r="C105" s="59">
        <v>45171</v>
      </c>
      <c r="D105" s="89">
        <f>C105</f>
        <v>45171</v>
      </c>
      <c r="E105" s="77"/>
      <c r="F105" s="19" t="s">
        <v>117</v>
      </c>
      <c r="G105" s="18" t="s">
        <v>94</v>
      </c>
      <c r="H105" s="19" t="s">
        <v>61</v>
      </c>
      <c r="I105" s="18" t="s">
        <v>28</v>
      </c>
      <c r="J105" s="18" t="s">
        <v>11</v>
      </c>
      <c r="K105" s="18" t="s">
        <v>29</v>
      </c>
      <c r="L105" s="41"/>
      <c r="M105" s="18">
        <v>1</v>
      </c>
      <c r="N105" s="18">
        <v>1</v>
      </c>
      <c r="O105" s="18">
        <v>1</v>
      </c>
      <c r="P105" s="18">
        <v>1</v>
      </c>
    </row>
    <row r="106" spans="1:16" ht="15.95" x14ac:dyDescent="0.2">
      <c r="A106" s="13"/>
      <c r="B106" s="13" t="s">
        <v>171</v>
      </c>
      <c r="C106" s="63">
        <v>45173</v>
      </c>
      <c r="D106" s="57">
        <f>C106</f>
        <v>45173</v>
      </c>
      <c r="E106" s="67">
        <f>C106+3</f>
        <v>45176</v>
      </c>
      <c r="F106" s="15" t="s">
        <v>33</v>
      </c>
      <c r="G106" s="15" t="s">
        <v>118</v>
      </c>
      <c r="H106" s="15" t="s">
        <v>15</v>
      </c>
      <c r="I106" s="15" t="s">
        <v>25</v>
      </c>
      <c r="J106" s="15" t="s">
        <v>83</v>
      </c>
      <c r="K106" s="15" t="s">
        <v>120</v>
      </c>
      <c r="L106" s="17" t="s">
        <v>128</v>
      </c>
      <c r="M106" s="14"/>
      <c r="N106" s="14"/>
      <c r="O106" s="14">
        <v>1</v>
      </c>
      <c r="P106" s="14"/>
    </row>
    <row r="107" spans="1:16" ht="15.95" x14ac:dyDescent="0.2">
      <c r="A107" s="3"/>
      <c r="B107" s="3" t="s">
        <v>261</v>
      </c>
      <c r="C107" s="64">
        <v>45174</v>
      </c>
      <c r="D107" s="86">
        <f>C107</f>
        <v>45174</v>
      </c>
      <c r="E107" s="74"/>
      <c r="F107" s="4" t="s">
        <v>173</v>
      </c>
      <c r="G107" s="121" t="s">
        <v>7</v>
      </c>
      <c r="H107" s="5" t="s">
        <v>61</v>
      </c>
      <c r="I107" s="5" t="s">
        <v>8</v>
      </c>
      <c r="J107" s="5" t="s">
        <v>9</v>
      </c>
      <c r="K107" s="5" t="s">
        <v>66</v>
      </c>
      <c r="L107" s="6" t="s">
        <v>278</v>
      </c>
      <c r="M107" s="4">
        <v>1</v>
      </c>
      <c r="N107" s="4">
        <v>1</v>
      </c>
      <c r="O107" s="4">
        <v>1</v>
      </c>
      <c r="P107" s="4"/>
    </row>
    <row r="108" spans="1:16" ht="15.95" x14ac:dyDescent="0.2">
      <c r="A108" s="3"/>
      <c r="B108" s="3" t="s">
        <v>8</v>
      </c>
      <c r="C108" s="64">
        <v>45176</v>
      </c>
      <c r="D108" s="86">
        <f>C108</f>
        <v>45176</v>
      </c>
      <c r="E108" s="74"/>
      <c r="F108" s="4" t="s">
        <v>67</v>
      </c>
      <c r="G108" s="4" t="s">
        <v>34</v>
      </c>
      <c r="H108" s="4" t="s">
        <v>61</v>
      </c>
      <c r="I108" s="4" t="s">
        <v>8</v>
      </c>
      <c r="J108" s="5" t="s">
        <v>9</v>
      </c>
      <c r="K108" s="5" t="s">
        <v>283</v>
      </c>
      <c r="L108" s="6"/>
      <c r="M108" s="4"/>
      <c r="N108" s="4"/>
      <c r="O108" s="4"/>
      <c r="P108" s="4"/>
    </row>
    <row r="109" spans="1:16" ht="15.95" x14ac:dyDescent="0.2">
      <c r="A109" s="13"/>
      <c r="B109" s="13" t="s">
        <v>172</v>
      </c>
      <c r="C109" s="63">
        <v>45178</v>
      </c>
      <c r="D109" s="57">
        <f>C109</f>
        <v>45178</v>
      </c>
      <c r="E109" s="67">
        <f>C109+1</f>
        <v>45179</v>
      </c>
      <c r="F109" s="15" t="s">
        <v>33</v>
      </c>
      <c r="G109" s="15" t="s">
        <v>118</v>
      </c>
      <c r="H109" s="15" t="s">
        <v>15</v>
      </c>
      <c r="I109" s="15" t="s">
        <v>25</v>
      </c>
      <c r="J109" s="15" t="s">
        <v>83</v>
      </c>
      <c r="K109" s="15" t="s">
        <v>120</v>
      </c>
      <c r="L109" s="17" t="s">
        <v>128</v>
      </c>
      <c r="M109" s="14"/>
      <c r="N109" s="14"/>
      <c r="O109" s="14">
        <v>1</v>
      </c>
      <c r="P109" s="14"/>
    </row>
    <row r="110" spans="1:16" ht="15.95" x14ac:dyDescent="0.2">
      <c r="A110" s="3"/>
      <c r="B110" s="3" t="s">
        <v>71</v>
      </c>
      <c r="C110" s="64">
        <v>45183</v>
      </c>
      <c r="D110" s="86">
        <f>C110</f>
        <v>45183</v>
      </c>
      <c r="E110" s="74"/>
      <c r="F110" s="5" t="s">
        <v>72</v>
      </c>
      <c r="G110" s="5" t="s">
        <v>73</v>
      </c>
      <c r="H110" s="5" t="s">
        <v>15</v>
      </c>
      <c r="I110" s="5" t="s">
        <v>8</v>
      </c>
      <c r="J110" s="5" t="s">
        <v>74</v>
      </c>
      <c r="K110" s="5" t="s">
        <v>66</v>
      </c>
      <c r="L110" s="6"/>
      <c r="M110" s="5"/>
      <c r="N110" s="5"/>
      <c r="O110" s="5"/>
      <c r="P110" s="5"/>
    </row>
    <row r="111" spans="1:16" ht="15.95" x14ac:dyDescent="0.2">
      <c r="A111" s="13"/>
      <c r="B111" s="13" t="s">
        <v>250</v>
      </c>
      <c r="C111" s="63">
        <v>45185</v>
      </c>
      <c r="D111" s="57">
        <f>C111</f>
        <v>45185</v>
      </c>
      <c r="E111" s="67"/>
      <c r="F111" s="15" t="s">
        <v>251</v>
      </c>
      <c r="G111" s="15" t="s">
        <v>174</v>
      </c>
      <c r="H111" s="15" t="s">
        <v>61</v>
      </c>
      <c r="I111" s="15" t="s">
        <v>8</v>
      </c>
      <c r="J111" s="15" t="s">
        <v>11</v>
      </c>
      <c r="K111" s="15" t="s">
        <v>235</v>
      </c>
      <c r="L111" s="17" t="s">
        <v>252</v>
      </c>
      <c r="M111" s="14"/>
      <c r="N111" s="14"/>
      <c r="O111" s="14"/>
      <c r="P111" s="14"/>
    </row>
    <row r="112" spans="1:16" ht="15.95" x14ac:dyDescent="0.2">
      <c r="A112" s="40"/>
      <c r="B112" s="40" t="s">
        <v>259</v>
      </c>
      <c r="C112" s="69">
        <v>45185</v>
      </c>
      <c r="D112" s="89">
        <f>C112</f>
        <v>45185</v>
      </c>
      <c r="E112" s="77"/>
      <c r="F112" s="18"/>
      <c r="G112" s="18" t="s">
        <v>94</v>
      </c>
      <c r="H112" s="18" t="s">
        <v>61</v>
      </c>
      <c r="I112" s="18" t="s">
        <v>28</v>
      </c>
      <c r="J112" s="18" t="s">
        <v>11</v>
      </c>
      <c r="K112" s="18" t="s">
        <v>29</v>
      </c>
      <c r="L112" s="41" t="s">
        <v>167</v>
      </c>
      <c r="M112" s="19">
        <v>1</v>
      </c>
      <c r="N112" s="19"/>
      <c r="O112" s="19"/>
      <c r="P112" s="19"/>
    </row>
    <row r="113" spans="1:16" ht="15.95" x14ac:dyDescent="0.2">
      <c r="A113" s="40"/>
      <c r="B113" s="40" t="s">
        <v>260</v>
      </c>
      <c r="C113" s="69">
        <v>45186</v>
      </c>
      <c r="D113" s="89">
        <f>C113</f>
        <v>45186</v>
      </c>
      <c r="E113" s="77"/>
      <c r="F113" s="18"/>
      <c r="G113" s="18" t="s">
        <v>94</v>
      </c>
      <c r="H113" s="18" t="s">
        <v>61</v>
      </c>
      <c r="I113" s="18" t="s">
        <v>28</v>
      </c>
      <c r="J113" s="18" t="s">
        <v>11</v>
      </c>
      <c r="K113" s="18" t="s">
        <v>29</v>
      </c>
      <c r="L113" s="41" t="s">
        <v>167</v>
      </c>
      <c r="M113" s="18">
        <v>1</v>
      </c>
      <c r="N113" s="18"/>
      <c r="O113" s="18"/>
      <c r="P113" s="18"/>
    </row>
    <row r="114" spans="1:16" ht="15.95" x14ac:dyDescent="0.2">
      <c r="A114" s="8"/>
      <c r="B114" s="8" t="s">
        <v>236</v>
      </c>
      <c r="C114" s="61">
        <v>45192</v>
      </c>
      <c r="D114" s="87">
        <f>C114</f>
        <v>45192</v>
      </c>
      <c r="E114" s="72">
        <f>C114+1</f>
        <v>45193</v>
      </c>
      <c r="F114" s="27"/>
      <c r="G114" s="9"/>
      <c r="H114" s="9"/>
      <c r="I114" s="47"/>
      <c r="J114" s="9"/>
      <c r="K114" s="9" t="s">
        <v>66</v>
      </c>
      <c r="L114" s="11"/>
      <c r="M114" s="27"/>
      <c r="N114" s="27"/>
      <c r="O114" s="27"/>
      <c r="P114" s="27"/>
    </row>
    <row r="115" spans="1:16" ht="15.95" x14ac:dyDescent="0.2">
      <c r="A115" s="3"/>
      <c r="B115" s="3" t="s">
        <v>82</v>
      </c>
      <c r="C115" s="64">
        <v>45203</v>
      </c>
      <c r="D115" s="86">
        <f>C115</f>
        <v>45203</v>
      </c>
      <c r="E115" s="76"/>
      <c r="F115" s="42" t="s">
        <v>83</v>
      </c>
      <c r="G115" s="5" t="s">
        <v>84</v>
      </c>
      <c r="H115" s="5" t="s">
        <v>15</v>
      </c>
      <c r="I115" s="5" t="s">
        <v>8</v>
      </c>
      <c r="J115" s="5" t="s">
        <v>85</v>
      </c>
      <c r="K115" s="5" t="s">
        <v>17</v>
      </c>
      <c r="L115" s="6"/>
      <c r="M115" s="5"/>
      <c r="N115" s="5"/>
      <c r="O115" s="5"/>
      <c r="P115" s="5"/>
    </row>
    <row r="116" spans="1:16" ht="15.95" x14ac:dyDescent="0.2">
      <c r="A116" s="3"/>
      <c r="B116" s="3" t="s">
        <v>8</v>
      </c>
      <c r="C116" s="64">
        <v>45204</v>
      </c>
      <c r="D116" s="86">
        <f>C116</f>
        <v>45204</v>
      </c>
      <c r="E116" s="74"/>
      <c r="F116" s="4" t="s">
        <v>67</v>
      </c>
      <c r="G116" s="4" t="s">
        <v>34</v>
      </c>
      <c r="H116" s="4" t="s">
        <v>61</v>
      </c>
      <c r="I116" s="4" t="s">
        <v>8</v>
      </c>
      <c r="J116" s="5" t="s">
        <v>9</v>
      </c>
      <c r="K116" s="5" t="s">
        <v>283</v>
      </c>
      <c r="L116" s="6"/>
      <c r="M116" s="4"/>
      <c r="N116" s="4"/>
      <c r="O116" s="4"/>
      <c r="P116" s="4"/>
    </row>
    <row r="117" spans="1:16" ht="15.95" x14ac:dyDescent="0.2">
      <c r="A117" s="40"/>
      <c r="B117" s="40" t="s">
        <v>175</v>
      </c>
      <c r="C117" s="59">
        <v>45213</v>
      </c>
      <c r="D117" s="89">
        <f>C117</f>
        <v>45213</v>
      </c>
      <c r="E117" s="77"/>
      <c r="F117" s="18" t="s">
        <v>55</v>
      </c>
      <c r="G117" s="18" t="s">
        <v>94</v>
      </c>
      <c r="H117" s="19" t="s">
        <v>61</v>
      </c>
      <c r="I117" s="18" t="s">
        <v>28</v>
      </c>
      <c r="J117" s="18" t="s">
        <v>11</v>
      </c>
      <c r="K117" s="18" t="s">
        <v>29</v>
      </c>
      <c r="L117" s="41"/>
      <c r="M117" s="19">
        <v>1</v>
      </c>
      <c r="N117" s="19"/>
      <c r="O117" s="19"/>
      <c r="P117" s="19"/>
    </row>
    <row r="118" spans="1:16" ht="15.95" x14ac:dyDescent="0.2">
      <c r="A118" s="3"/>
      <c r="B118" s="3" t="s">
        <v>203</v>
      </c>
      <c r="C118" s="64">
        <v>45216</v>
      </c>
      <c r="D118" s="86">
        <f>C118</f>
        <v>45216</v>
      </c>
      <c r="E118" s="74"/>
      <c r="F118" s="4"/>
      <c r="G118" s="4" t="s">
        <v>34</v>
      </c>
      <c r="H118" s="4" t="s">
        <v>61</v>
      </c>
      <c r="I118" s="5" t="s">
        <v>8</v>
      </c>
      <c r="J118" s="5" t="s">
        <v>9</v>
      </c>
      <c r="K118" s="5" t="s">
        <v>17</v>
      </c>
      <c r="L118" s="6"/>
      <c r="M118" s="5">
        <v>1</v>
      </c>
      <c r="N118" s="5">
        <v>1</v>
      </c>
      <c r="O118" s="5">
        <v>1</v>
      </c>
      <c r="P118" s="5"/>
    </row>
    <row r="119" spans="1:16" ht="15.95" x14ac:dyDescent="0.2">
      <c r="A119" s="103"/>
      <c r="B119" s="103" t="s">
        <v>264</v>
      </c>
      <c r="C119" s="104">
        <v>45220</v>
      </c>
      <c r="D119" s="105">
        <f>C119</f>
        <v>45220</v>
      </c>
      <c r="E119" s="106">
        <f>C119+1</f>
        <v>45221</v>
      </c>
      <c r="F119" s="15" t="s">
        <v>83</v>
      </c>
      <c r="G119" s="15" t="s">
        <v>118</v>
      </c>
      <c r="H119" s="15" t="s">
        <v>15</v>
      </c>
      <c r="I119" s="15" t="s">
        <v>25</v>
      </c>
      <c r="J119" s="15"/>
      <c r="K119" s="15" t="s">
        <v>235</v>
      </c>
      <c r="L119" s="17" t="s">
        <v>128</v>
      </c>
      <c r="M119" s="107"/>
      <c r="N119" s="107"/>
      <c r="O119" s="107">
        <v>1</v>
      </c>
      <c r="P119" s="107"/>
    </row>
    <row r="120" spans="1:16" ht="15.95" x14ac:dyDescent="0.2">
      <c r="A120" s="40"/>
      <c r="B120" s="40" t="s">
        <v>176</v>
      </c>
      <c r="C120" s="59">
        <v>45222</v>
      </c>
      <c r="D120" s="89">
        <f>C120</f>
        <v>45222</v>
      </c>
      <c r="E120" s="59"/>
      <c r="F120" s="40" t="s">
        <v>177</v>
      </c>
      <c r="G120" s="40" t="s">
        <v>281</v>
      </c>
      <c r="H120" s="40" t="s">
        <v>61</v>
      </c>
      <c r="I120" s="40" t="s">
        <v>28</v>
      </c>
      <c r="J120" s="40" t="s">
        <v>9</v>
      </c>
      <c r="K120" s="18" t="s">
        <v>29</v>
      </c>
      <c r="L120" s="49"/>
      <c r="M120" s="19">
        <v>1</v>
      </c>
      <c r="N120" s="19"/>
      <c r="O120" s="19"/>
      <c r="P120" s="19"/>
    </row>
    <row r="121" spans="1:16" ht="15.95" x14ac:dyDescent="0.2">
      <c r="A121" s="13"/>
      <c r="B121" s="13" t="s">
        <v>179</v>
      </c>
      <c r="C121" s="63">
        <v>45228</v>
      </c>
      <c r="D121" s="57">
        <f>C121</f>
        <v>45228</v>
      </c>
      <c r="E121" s="67"/>
      <c r="F121" s="25"/>
      <c r="G121" s="15" t="s">
        <v>38</v>
      </c>
      <c r="H121" s="15" t="s">
        <v>15</v>
      </c>
      <c r="I121" s="15" t="s">
        <v>25</v>
      </c>
      <c r="J121" s="14"/>
      <c r="K121" s="15" t="s">
        <v>115</v>
      </c>
      <c r="L121" s="28"/>
      <c r="M121" s="14">
        <v>1</v>
      </c>
      <c r="N121" s="14">
        <v>1</v>
      </c>
      <c r="O121" s="14">
        <v>1</v>
      </c>
      <c r="P121" s="14">
        <v>1</v>
      </c>
    </row>
    <row r="122" spans="1:16" ht="15.95" x14ac:dyDescent="0.2">
      <c r="A122" s="29"/>
      <c r="B122" s="29" t="s">
        <v>222</v>
      </c>
      <c r="C122" s="68">
        <v>45229</v>
      </c>
      <c r="D122" s="110">
        <f>C122</f>
        <v>45229</v>
      </c>
      <c r="E122" s="78">
        <f>C122+3</f>
        <v>45232</v>
      </c>
      <c r="F122" s="31" t="s">
        <v>55</v>
      </c>
      <c r="G122" s="31" t="s">
        <v>113</v>
      </c>
      <c r="H122" s="31" t="s">
        <v>61</v>
      </c>
      <c r="I122" s="31" t="s">
        <v>210</v>
      </c>
      <c r="J122" s="31" t="s">
        <v>11</v>
      </c>
      <c r="K122" s="31" t="s">
        <v>235</v>
      </c>
      <c r="L122" s="32"/>
      <c r="M122" s="31"/>
      <c r="N122" s="31"/>
      <c r="O122" s="31">
        <v>1</v>
      </c>
      <c r="P122" s="31"/>
    </row>
    <row r="123" spans="1:16" ht="15.95" x14ac:dyDescent="0.2">
      <c r="A123" s="52"/>
      <c r="B123" s="52" t="s">
        <v>178</v>
      </c>
      <c r="C123" s="70">
        <v>45230</v>
      </c>
      <c r="D123" s="57">
        <f>C123</f>
        <v>45230</v>
      </c>
      <c r="E123" s="79"/>
      <c r="F123" s="53"/>
      <c r="G123" s="54" t="s">
        <v>60</v>
      </c>
      <c r="H123" s="54" t="s">
        <v>96</v>
      </c>
      <c r="I123" s="54" t="s">
        <v>62</v>
      </c>
      <c r="J123" s="54" t="s">
        <v>63</v>
      </c>
      <c r="K123" s="54" t="s">
        <v>64</v>
      </c>
      <c r="L123" s="55"/>
      <c r="M123" s="53"/>
      <c r="N123" s="53"/>
      <c r="O123" s="53"/>
      <c r="P123" s="53"/>
    </row>
    <row r="124" spans="1:16" ht="15.95" x14ac:dyDescent="0.2">
      <c r="A124" s="8"/>
      <c r="B124" s="8" t="s">
        <v>180</v>
      </c>
      <c r="C124" s="61">
        <v>45231</v>
      </c>
      <c r="D124" s="87">
        <f>C124</f>
        <v>45231</v>
      </c>
      <c r="E124" s="73"/>
      <c r="F124" s="27"/>
      <c r="G124" s="9" t="s">
        <v>18</v>
      </c>
      <c r="H124" s="9" t="s">
        <v>96</v>
      </c>
      <c r="I124" s="9" t="s">
        <v>212</v>
      </c>
      <c r="J124" s="10" t="s">
        <v>181</v>
      </c>
      <c r="K124" s="9" t="s">
        <v>20</v>
      </c>
      <c r="L124" s="11"/>
      <c r="M124" s="47"/>
      <c r="N124" s="47"/>
      <c r="O124" s="47"/>
      <c r="P124" s="47"/>
    </row>
    <row r="125" spans="1:16" ht="15.95" x14ac:dyDescent="0.2">
      <c r="A125" s="3"/>
      <c r="B125" s="3" t="s">
        <v>8</v>
      </c>
      <c r="C125" s="64">
        <v>45231</v>
      </c>
      <c r="D125" s="86">
        <f>C125</f>
        <v>45231</v>
      </c>
      <c r="E125" s="74"/>
      <c r="F125" s="4" t="s">
        <v>67</v>
      </c>
      <c r="G125" s="4" t="s">
        <v>34</v>
      </c>
      <c r="H125" s="4" t="s">
        <v>61</v>
      </c>
      <c r="I125" s="4" t="s">
        <v>8</v>
      </c>
      <c r="J125" s="5" t="s">
        <v>9</v>
      </c>
      <c r="K125" s="5" t="s">
        <v>283</v>
      </c>
      <c r="L125" s="6"/>
      <c r="M125" s="5"/>
      <c r="N125" s="5"/>
      <c r="O125" s="5"/>
      <c r="P125" s="5"/>
    </row>
    <row r="126" spans="1:16" ht="15.95" x14ac:dyDescent="0.2">
      <c r="A126" s="13"/>
      <c r="B126" s="13" t="s">
        <v>182</v>
      </c>
      <c r="C126" s="63">
        <v>45236</v>
      </c>
      <c r="D126" s="57">
        <f>C126</f>
        <v>45236</v>
      </c>
      <c r="E126" s="67"/>
      <c r="F126" s="25"/>
      <c r="G126" s="15" t="s">
        <v>38</v>
      </c>
      <c r="H126" s="15" t="s">
        <v>96</v>
      </c>
      <c r="I126" s="15" t="s">
        <v>25</v>
      </c>
      <c r="J126" s="14"/>
      <c r="K126" s="15" t="s">
        <v>115</v>
      </c>
      <c r="L126" s="28"/>
      <c r="M126" s="14">
        <v>1</v>
      </c>
      <c r="N126" s="14">
        <v>1</v>
      </c>
      <c r="O126" s="14">
        <v>1</v>
      </c>
      <c r="P126" s="14"/>
    </row>
    <row r="127" spans="1:16" ht="15.95" x14ac:dyDescent="0.2">
      <c r="A127" s="13"/>
      <c r="B127" s="13" t="s">
        <v>263</v>
      </c>
      <c r="C127" s="63">
        <v>45237</v>
      </c>
      <c r="D127" s="57">
        <f>C127</f>
        <v>45237</v>
      </c>
      <c r="E127" s="67">
        <v>45251</v>
      </c>
      <c r="F127" s="26"/>
      <c r="G127" s="15" t="s">
        <v>38</v>
      </c>
      <c r="H127" s="15" t="s">
        <v>15</v>
      </c>
      <c r="I127" s="15" t="s">
        <v>25</v>
      </c>
      <c r="J127" s="15" t="s">
        <v>16</v>
      </c>
      <c r="K127" s="15" t="s">
        <v>36</v>
      </c>
      <c r="L127" s="17"/>
      <c r="M127" s="14"/>
      <c r="N127" s="14"/>
      <c r="O127" s="14"/>
      <c r="P127" s="14">
        <v>1</v>
      </c>
    </row>
    <row r="128" spans="1:16" ht="15.95" x14ac:dyDescent="0.2">
      <c r="A128" s="40"/>
      <c r="B128" s="40" t="s">
        <v>92</v>
      </c>
      <c r="C128" s="59">
        <v>45240</v>
      </c>
      <c r="D128" s="89">
        <f>C128</f>
        <v>45240</v>
      </c>
      <c r="E128" s="69"/>
      <c r="F128" s="18" t="s">
        <v>93</v>
      </c>
      <c r="G128" s="19" t="s">
        <v>94</v>
      </c>
      <c r="H128" s="19" t="s">
        <v>61</v>
      </c>
      <c r="I128" s="18" t="s">
        <v>28</v>
      </c>
      <c r="J128" s="18" t="s">
        <v>11</v>
      </c>
      <c r="K128" s="18" t="s">
        <v>29</v>
      </c>
      <c r="L128" s="41"/>
      <c r="M128" s="19"/>
      <c r="N128" s="14">
        <v>1</v>
      </c>
      <c r="O128" s="19">
        <v>1</v>
      </c>
      <c r="P128" s="19"/>
    </row>
    <row r="129" spans="1:16" ht="15.95" x14ac:dyDescent="0.2">
      <c r="A129" s="13"/>
      <c r="B129" s="13" t="s">
        <v>183</v>
      </c>
      <c r="C129" s="63">
        <v>45242</v>
      </c>
      <c r="D129" s="57">
        <f>C129</f>
        <v>45242</v>
      </c>
      <c r="E129" s="67"/>
      <c r="F129" s="15" t="s">
        <v>33</v>
      </c>
      <c r="G129" s="15" t="s">
        <v>118</v>
      </c>
      <c r="H129" s="15" t="s">
        <v>15</v>
      </c>
      <c r="I129" s="15" t="s">
        <v>25</v>
      </c>
      <c r="J129" s="15" t="s">
        <v>68</v>
      </c>
      <c r="K129" s="15" t="s">
        <v>36</v>
      </c>
      <c r="L129" s="17" t="s">
        <v>128</v>
      </c>
      <c r="M129" s="15"/>
      <c r="N129" s="15"/>
      <c r="O129" s="15">
        <v>1</v>
      </c>
      <c r="P129" s="15"/>
    </row>
    <row r="130" spans="1:16" ht="15.95" x14ac:dyDescent="0.2">
      <c r="A130" s="52"/>
      <c r="B130" s="52" t="s">
        <v>184</v>
      </c>
      <c r="C130" s="70">
        <v>45244</v>
      </c>
      <c r="D130" s="119">
        <f>C130</f>
        <v>45244</v>
      </c>
      <c r="E130" s="79"/>
      <c r="F130" s="53"/>
      <c r="G130" s="54" t="s">
        <v>60</v>
      </c>
      <c r="H130" s="54" t="s">
        <v>96</v>
      </c>
      <c r="I130" s="54" t="s">
        <v>62</v>
      </c>
      <c r="J130" s="54" t="s">
        <v>63</v>
      </c>
      <c r="K130" s="54" t="s">
        <v>64</v>
      </c>
      <c r="L130" s="55"/>
      <c r="M130" s="53"/>
      <c r="N130" s="53"/>
      <c r="O130" s="53"/>
      <c r="P130" s="53"/>
    </row>
    <row r="131" spans="1:16" ht="15.95" x14ac:dyDescent="0.2">
      <c r="A131" s="3"/>
      <c r="B131" s="3" t="s">
        <v>202</v>
      </c>
      <c r="C131" s="64">
        <v>45246</v>
      </c>
      <c r="D131" s="86">
        <f>C131</f>
        <v>45246</v>
      </c>
      <c r="E131" s="74"/>
      <c r="F131" s="5" t="s">
        <v>209</v>
      </c>
      <c r="G131" s="5" t="s">
        <v>73</v>
      </c>
      <c r="H131" s="5" t="s">
        <v>15</v>
      </c>
      <c r="I131" s="5" t="s">
        <v>8</v>
      </c>
      <c r="J131" s="5" t="s">
        <v>74</v>
      </c>
      <c r="K131" s="5" t="s">
        <v>66</v>
      </c>
      <c r="L131" s="6" t="s">
        <v>146</v>
      </c>
      <c r="M131" s="5"/>
      <c r="N131" s="5"/>
      <c r="O131" s="5"/>
      <c r="P131" s="5"/>
    </row>
    <row r="132" spans="1:16" ht="15.95" x14ac:dyDescent="0.2">
      <c r="A132" s="8"/>
      <c r="B132" s="8" t="s">
        <v>185</v>
      </c>
      <c r="C132" s="61">
        <v>45248</v>
      </c>
      <c r="D132" s="87">
        <f>C132</f>
        <v>45248</v>
      </c>
      <c r="E132" s="61">
        <v>45249</v>
      </c>
      <c r="F132" s="27"/>
      <c r="G132" s="9" t="s">
        <v>34</v>
      </c>
      <c r="H132" s="9" t="s">
        <v>96</v>
      </c>
      <c r="I132" s="9" t="s">
        <v>212</v>
      </c>
      <c r="J132" s="50" t="s">
        <v>186</v>
      </c>
      <c r="K132" s="9" t="s">
        <v>89</v>
      </c>
      <c r="L132" s="11"/>
      <c r="M132" s="27"/>
      <c r="N132" s="27"/>
      <c r="O132" s="27"/>
      <c r="P132" s="27"/>
    </row>
    <row r="133" spans="1:16" ht="15.95" x14ac:dyDescent="0.2">
      <c r="A133" s="3"/>
      <c r="B133" s="3" t="s">
        <v>217</v>
      </c>
      <c r="C133" s="64">
        <v>45250</v>
      </c>
      <c r="D133" s="86">
        <f>C133</f>
        <v>45250</v>
      </c>
      <c r="E133" s="74">
        <f>C133+3</f>
        <v>45253</v>
      </c>
      <c r="F133" s="5" t="s">
        <v>187</v>
      </c>
      <c r="G133" s="4" t="s">
        <v>7</v>
      </c>
      <c r="H133" s="4" t="s">
        <v>61</v>
      </c>
      <c r="I133" s="5" t="s">
        <v>8</v>
      </c>
      <c r="J133" s="5" t="s">
        <v>9</v>
      </c>
      <c r="K133" s="5" t="s">
        <v>66</v>
      </c>
      <c r="L133" s="6"/>
      <c r="M133" s="15">
        <v>1</v>
      </c>
      <c r="N133" s="31">
        <v>1</v>
      </c>
      <c r="O133" s="15">
        <v>1</v>
      </c>
      <c r="P133" s="15">
        <v>1</v>
      </c>
    </row>
    <row r="134" spans="1:16" ht="15.95" x14ac:dyDescent="0.2">
      <c r="A134" s="3"/>
      <c r="B134" s="3" t="s">
        <v>145</v>
      </c>
      <c r="C134" s="64">
        <v>45259</v>
      </c>
      <c r="D134" s="86">
        <f>C134</f>
        <v>45259</v>
      </c>
      <c r="E134" s="74"/>
      <c r="F134" s="5" t="s">
        <v>86</v>
      </c>
      <c r="G134" s="5" t="s">
        <v>73</v>
      </c>
      <c r="H134" s="5" t="s">
        <v>15</v>
      </c>
      <c r="I134" s="5" t="s">
        <v>8</v>
      </c>
      <c r="J134" s="5" t="s">
        <v>74</v>
      </c>
      <c r="K134" s="5" t="s">
        <v>66</v>
      </c>
      <c r="L134" s="6" t="s">
        <v>146</v>
      </c>
      <c r="M134" s="5"/>
      <c r="N134" s="5"/>
      <c r="O134" s="5"/>
      <c r="P134" s="5"/>
    </row>
    <row r="135" spans="1:16" ht="15.95" x14ac:dyDescent="0.2">
      <c r="A135" s="3"/>
      <c r="B135" s="3" t="s">
        <v>190</v>
      </c>
      <c r="C135" s="64">
        <v>45200</v>
      </c>
      <c r="D135" s="86">
        <f>C135</f>
        <v>45200</v>
      </c>
      <c r="E135" s="120">
        <v>45264</v>
      </c>
      <c r="F135" s="39"/>
      <c r="G135" s="5" t="s">
        <v>18</v>
      </c>
      <c r="H135" s="5" t="s">
        <v>96</v>
      </c>
      <c r="I135" s="5" t="s">
        <v>8</v>
      </c>
      <c r="J135" s="39" t="s">
        <v>19</v>
      </c>
      <c r="K135" s="5" t="s">
        <v>17</v>
      </c>
      <c r="L135" s="38"/>
      <c r="M135" s="4"/>
      <c r="N135" s="4"/>
      <c r="O135" s="4"/>
      <c r="P135" s="4"/>
    </row>
    <row r="136" spans="1:16" ht="15.95" x14ac:dyDescent="0.2">
      <c r="A136" s="13"/>
      <c r="B136" s="13" t="s">
        <v>204</v>
      </c>
      <c r="C136" s="63">
        <v>45264</v>
      </c>
      <c r="D136" s="57">
        <f>C136</f>
        <v>45264</v>
      </c>
      <c r="E136" s="67"/>
      <c r="F136" s="15" t="s">
        <v>33</v>
      </c>
      <c r="G136" s="15" t="s">
        <v>38</v>
      </c>
      <c r="H136" s="15" t="s">
        <v>15</v>
      </c>
      <c r="I136" s="15" t="s">
        <v>25</v>
      </c>
      <c r="J136" s="15" t="s">
        <v>47</v>
      </c>
      <c r="K136" s="15" t="s">
        <v>50</v>
      </c>
      <c r="L136" s="17" t="s">
        <v>79</v>
      </c>
      <c r="M136" s="14"/>
      <c r="N136" s="31">
        <v>1</v>
      </c>
      <c r="O136" s="14"/>
      <c r="P136" s="14"/>
    </row>
    <row r="137" spans="1:16" ht="15.95" x14ac:dyDescent="0.2">
      <c r="A137" s="3"/>
      <c r="B137" s="3" t="s">
        <v>191</v>
      </c>
      <c r="C137" s="64">
        <v>45265</v>
      </c>
      <c r="D137" s="86">
        <f>C137</f>
        <v>45265</v>
      </c>
      <c r="E137" s="76" t="s">
        <v>40</v>
      </c>
      <c r="F137" s="5"/>
      <c r="G137" s="5" t="s">
        <v>38</v>
      </c>
      <c r="H137" s="5" t="s">
        <v>15</v>
      </c>
      <c r="I137" s="5" t="s">
        <v>8</v>
      </c>
      <c r="J137" s="5" t="s">
        <v>192</v>
      </c>
      <c r="K137" s="5" t="s">
        <v>17</v>
      </c>
      <c r="L137" s="6"/>
      <c r="M137" s="5"/>
      <c r="N137" s="31">
        <v>1</v>
      </c>
      <c r="O137" s="5">
        <v>1</v>
      </c>
      <c r="P137" s="5"/>
    </row>
    <row r="138" spans="1:16" ht="15.95" x14ac:dyDescent="0.2">
      <c r="A138" s="13"/>
      <c r="B138" s="13" t="s">
        <v>262</v>
      </c>
      <c r="C138" s="63">
        <v>45266</v>
      </c>
      <c r="D138" s="57">
        <f>C138</f>
        <v>45266</v>
      </c>
      <c r="E138" s="67">
        <f>C138+3</f>
        <v>45269</v>
      </c>
      <c r="F138" s="15" t="s">
        <v>33</v>
      </c>
      <c r="G138" s="15" t="s">
        <v>118</v>
      </c>
      <c r="H138" s="15" t="s">
        <v>15</v>
      </c>
      <c r="I138" s="15" t="s">
        <v>25</v>
      </c>
      <c r="J138" s="15" t="s">
        <v>83</v>
      </c>
      <c r="K138" s="15" t="s">
        <v>120</v>
      </c>
      <c r="L138" s="17" t="s">
        <v>193</v>
      </c>
      <c r="M138" s="14"/>
      <c r="N138" s="14"/>
      <c r="O138" s="14">
        <v>1</v>
      </c>
      <c r="P138" s="14"/>
    </row>
    <row r="139" spans="1:16" ht="15.95" x14ac:dyDescent="0.2">
      <c r="A139" s="40"/>
      <c r="B139" s="40" t="s">
        <v>255</v>
      </c>
      <c r="C139" s="59">
        <v>45267</v>
      </c>
      <c r="D139" s="89">
        <f>C139</f>
        <v>45267</v>
      </c>
      <c r="E139" s="69"/>
      <c r="F139" s="18" t="s">
        <v>254</v>
      </c>
      <c r="G139" s="19" t="s">
        <v>281</v>
      </c>
      <c r="H139" s="19" t="s">
        <v>61</v>
      </c>
      <c r="I139" s="18" t="s">
        <v>28</v>
      </c>
      <c r="J139" s="18" t="s">
        <v>223</v>
      </c>
      <c r="K139" s="18" t="s">
        <v>29</v>
      </c>
      <c r="L139" s="41"/>
      <c r="M139" s="19">
        <v>1</v>
      </c>
      <c r="N139" s="31">
        <v>1</v>
      </c>
      <c r="O139" s="19"/>
      <c r="P139" s="19"/>
    </row>
    <row r="140" spans="1:16" ht="15.95" x14ac:dyDescent="0.2">
      <c r="A140" s="13"/>
      <c r="B140" s="13" t="s">
        <v>41</v>
      </c>
      <c r="C140" s="63">
        <v>45269</v>
      </c>
      <c r="D140" s="57">
        <f>C140</f>
        <v>45269</v>
      </c>
      <c r="E140" s="67">
        <v>44936</v>
      </c>
      <c r="F140" s="26"/>
      <c r="G140" s="15" t="s">
        <v>38</v>
      </c>
      <c r="H140" s="15" t="s">
        <v>15</v>
      </c>
      <c r="I140" s="15" t="s">
        <v>25</v>
      </c>
      <c r="J140" s="15" t="s">
        <v>16</v>
      </c>
      <c r="K140" s="15" t="s">
        <v>36</v>
      </c>
      <c r="L140" s="17"/>
      <c r="M140" s="14"/>
      <c r="N140" s="14"/>
      <c r="O140" s="14"/>
      <c r="P140" s="14">
        <v>1</v>
      </c>
    </row>
    <row r="141" spans="1:16" ht="15.95" x14ac:dyDescent="0.2">
      <c r="A141" s="13"/>
      <c r="B141" s="13" t="s">
        <v>188</v>
      </c>
      <c r="C141" s="63">
        <v>45271</v>
      </c>
      <c r="D141" s="57">
        <f>C141</f>
        <v>45271</v>
      </c>
      <c r="E141" s="80"/>
      <c r="F141" s="14"/>
      <c r="G141" s="15" t="s">
        <v>24</v>
      </c>
      <c r="H141" s="15" t="s">
        <v>96</v>
      </c>
      <c r="I141" s="15" t="s">
        <v>25</v>
      </c>
      <c r="J141" s="16" t="s">
        <v>26</v>
      </c>
      <c r="K141" s="15" t="s">
        <v>27</v>
      </c>
      <c r="L141" s="17" t="s">
        <v>189</v>
      </c>
      <c r="M141" s="5">
        <v>1</v>
      </c>
      <c r="N141" s="31">
        <v>1</v>
      </c>
      <c r="O141" s="5">
        <v>1</v>
      </c>
      <c r="P141" s="5">
        <v>1</v>
      </c>
    </row>
    <row r="142" spans="1:16" ht="15.95" x14ac:dyDescent="0.2">
      <c r="A142" s="3"/>
      <c r="B142" s="3" t="s">
        <v>12</v>
      </c>
      <c r="C142" s="64">
        <v>45272</v>
      </c>
      <c r="D142" s="86">
        <f>C142</f>
        <v>45272</v>
      </c>
      <c r="E142" s="64">
        <v>44572</v>
      </c>
      <c r="F142" s="7" t="s">
        <v>13</v>
      </c>
      <c r="G142" s="5" t="s">
        <v>14</v>
      </c>
      <c r="H142" s="5" t="s">
        <v>15</v>
      </c>
      <c r="I142" s="5" t="s">
        <v>8</v>
      </c>
      <c r="J142" s="5" t="s">
        <v>16</v>
      </c>
      <c r="K142" s="5" t="s">
        <v>17</v>
      </c>
      <c r="L142" s="6"/>
      <c r="M142" s="5"/>
      <c r="N142" s="5">
        <v>1</v>
      </c>
      <c r="O142" s="5">
        <v>1</v>
      </c>
      <c r="P142" s="5"/>
    </row>
    <row r="143" spans="1:16" ht="15.95" x14ac:dyDescent="0.2">
      <c r="A143" s="3"/>
      <c r="B143" s="3" t="s">
        <v>194</v>
      </c>
      <c r="C143" s="64">
        <v>45272</v>
      </c>
      <c r="D143" s="86">
        <f>C143</f>
        <v>45272</v>
      </c>
      <c r="E143" s="74"/>
      <c r="F143" s="7" t="s">
        <v>86</v>
      </c>
      <c r="G143" s="5" t="s">
        <v>7</v>
      </c>
      <c r="H143" s="5" t="s">
        <v>15</v>
      </c>
      <c r="I143" s="5" t="s">
        <v>8</v>
      </c>
      <c r="J143" s="5" t="s">
        <v>47</v>
      </c>
      <c r="K143" s="5" t="s">
        <v>17</v>
      </c>
      <c r="L143" s="6" t="s">
        <v>275</v>
      </c>
      <c r="M143" s="4"/>
      <c r="N143" s="31">
        <v>1</v>
      </c>
      <c r="O143" s="4">
        <v>1</v>
      </c>
      <c r="P143" s="4">
        <v>1</v>
      </c>
    </row>
    <row r="144" spans="1:16" ht="15.95" x14ac:dyDescent="0.2">
      <c r="A144" s="40"/>
      <c r="B144" s="40" t="s">
        <v>270</v>
      </c>
      <c r="C144" s="59">
        <v>45274</v>
      </c>
      <c r="D144" s="89">
        <f>C144</f>
        <v>45274</v>
      </c>
      <c r="E144" s="69"/>
      <c r="F144" s="18"/>
      <c r="G144" s="19" t="s">
        <v>281</v>
      </c>
      <c r="H144" s="19"/>
      <c r="I144" s="18" t="s">
        <v>28</v>
      </c>
      <c r="J144" s="18" t="s">
        <v>223</v>
      </c>
      <c r="K144" s="18" t="s">
        <v>29</v>
      </c>
      <c r="L144" s="18"/>
      <c r="M144" s="19">
        <v>1</v>
      </c>
      <c r="N144" s="19">
        <v>1</v>
      </c>
      <c r="O144" s="19">
        <v>1</v>
      </c>
      <c r="P144" s="19">
        <v>1</v>
      </c>
    </row>
    <row r="145" spans="2:16" ht="15.95" x14ac:dyDescent="0.2">
      <c r="B145" s="3" t="s">
        <v>282</v>
      </c>
      <c r="C145" s="64">
        <v>45261</v>
      </c>
      <c r="D145" s="86">
        <f>C145</f>
        <v>45261</v>
      </c>
      <c r="E145" s="64">
        <v>45031</v>
      </c>
      <c r="F145" s="64"/>
      <c r="G145" s="5" t="s">
        <v>18</v>
      </c>
      <c r="K145" s="5" t="s">
        <v>17</v>
      </c>
      <c r="L145" s="38"/>
      <c r="M145" s="4"/>
      <c r="N145" s="4"/>
      <c r="O145" s="4"/>
      <c r="P145" s="4"/>
    </row>
  </sheetData>
  <autoFilter ref="A1:P145" xr:uid="{67FF761A-9CBB-444A-8C19-33FADFCDCB62}">
    <sortState xmlns:xlrd2="http://schemas.microsoft.com/office/spreadsheetml/2017/richdata2" ref="A2:P144">
      <sortCondition ref="C2:C144"/>
    </sortState>
  </autoFilter>
  <sortState xmlns:xlrd2="http://schemas.microsoft.com/office/spreadsheetml/2017/richdata2" ref="A2:P144">
    <sortCondition ref="C2:C144"/>
  </sortState>
  <phoneticPr fontId="5" type="noConversion"/>
  <conditionalFormatting sqref="P123 P117">
    <cfRule type="top10" dxfId="214" priority="298" bottom="1" rank="1"/>
  </conditionalFormatting>
  <conditionalFormatting sqref="M123 M117">
    <cfRule type="top10" dxfId="213" priority="297" rank="1"/>
  </conditionalFormatting>
  <conditionalFormatting sqref="N123 N117">
    <cfRule type="top10" dxfId="212" priority="296" rank="1"/>
  </conditionalFormatting>
  <conditionalFormatting sqref="O123 O117">
    <cfRule type="top10" dxfId="211" priority="295" bottom="1" rank="1"/>
  </conditionalFormatting>
  <conditionalFormatting sqref="P127">
    <cfRule type="top10" dxfId="210" priority="294" bottom="1" rank="1"/>
  </conditionalFormatting>
  <conditionalFormatting sqref="M127">
    <cfRule type="top10" dxfId="209" priority="293" rank="1"/>
  </conditionalFormatting>
  <conditionalFormatting sqref="N127">
    <cfRule type="top10" dxfId="208" priority="292" rank="1"/>
  </conditionalFormatting>
  <conditionalFormatting sqref="O127">
    <cfRule type="top10" dxfId="207" priority="291" bottom="1" rank="1"/>
  </conditionalFormatting>
  <conditionalFormatting sqref="P126">
    <cfRule type="top10" dxfId="206" priority="290" bottom="1" rank="1"/>
  </conditionalFormatting>
  <conditionalFormatting sqref="M126">
    <cfRule type="top10" dxfId="205" priority="289" rank="1"/>
  </conditionalFormatting>
  <conditionalFormatting sqref="N126">
    <cfRule type="top10" dxfId="204" priority="288" rank="1"/>
  </conditionalFormatting>
  <conditionalFormatting sqref="O126">
    <cfRule type="top10" dxfId="203" priority="287" bottom="1" rank="1"/>
  </conditionalFormatting>
  <conditionalFormatting sqref="P124:P125">
    <cfRule type="top10" dxfId="202" priority="286" bottom="1" rank="1"/>
  </conditionalFormatting>
  <conditionalFormatting sqref="M124:M125">
    <cfRule type="top10" dxfId="201" priority="285" rank="1"/>
  </conditionalFormatting>
  <conditionalFormatting sqref="N124:N125">
    <cfRule type="top10" dxfId="200" priority="284" rank="1"/>
  </conditionalFormatting>
  <conditionalFormatting sqref="O124:O125">
    <cfRule type="top10" dxfId="199" priority="283" bottom="1" rank="1"/>
  </conditionalFormatting>
  <conditionalFormatting sqref="P115">
    <cfRule type="top10" dxfId="198" priority="274" bottom="1" rank="1"/>
  </conditionalFormatting>
  <conditionalFormatting sqref="M115">
    <cfRule type="top10" dxfId="197" priority="273" rank="1"/>
  </conditionalFormatting>
  <conditionalFormatting sqref="N115">
    <cfRule type="top10" dxfId="196" priority="272" rank="1"/>
  </conditionalFormatting>
  <conditionalFormatting sqref="O115">
    <cfRule type="top10" dxfId="195" priority="271" bottom="1" rank="1"/>
  </conditionalFormatting>
  <conditionalFormatting sqref="P122">
    <cfRule type="top10" dxfId="194" priority="266" bottom="1" rank="1"/>
  </conditionalFormatting>
  <conditionalFormatting sqref="M122">
    <cfRule type="top10" dxfId="193" priority="265" rank="1"/>
  </conditionalFormatting>
  <conditionalFormatting sqref="N122">
    <cfRule type="top10" dxfId="192" priority="264" rank="1"/>
  </conditionalFormatting>
  <conditionalFormatting sqref="O122">
    <cfRule type="top10" dxfId="191" priority="263" bottom="1" rank="1"/>
  </conditionalFormatting>
  <conditionalFormatting sqref="P111">
    <cfRule type="top10" dxfId="190" priority="258" bottom="1" rank="1"/>
  </conditionalFormatting>
  <conditionalFormatting sqref="M111">
    <cfRule type="top10" dxfId="189" priority="257" rank="1"/>
  </conditionalFormatting>
  <conditionalFormatting sqref="N111">
    <cfRule type="top10" dxfId="188" priority="256" rank="1"/>
  </conditionalFormatting>
  <conditionalFormatting sqref="O111">
    <cfRule type="top10" dxfId="187" priority="255" bottom="1" rank="1"/>
  </conditionalFormatting>
  <conditionalFormatting sqref="P120">
    <cfRule type="top10" dxfId="186" priority="254" bottom="1" rank="1"/>
  </conditionalFormatting>
  <conditionalFormatting sqref="M120">
    <cfRule type="top10" dxfId="185" priority="253" rank="1"/>
  </conditionalFormatting>
  <conditionalFormatting sqref="N120">
    <cfRule type="top10" dxfId="184" priority="252" rank="1"/>
  </conditionalFormatting>
  <conditionalFormatting sqref="O120">
    <cfRule type="top10" dxfId="183" priority="251" bottom="1" rank="1"/>
  </conditionalFormatting>
  <conditionalFormatting sqref="P109">
    <cfRule type="top10" dxfId="182" priority="246" bottom="1" rank="1"/>
  </conditionalFormatting>
  <conditionalFormatting sqref="M109">
    <cfRule type="top10" dxfId="181" priority="245" rank="1"/>
  </conditionalFormatting>
  <conditionalFormatting sqref="N109">
    <cfRule type="top10" dxfId="180" priority="244" rank="1"/>
  </conditionalFormatting>
  <conditionalFormatting sqref="O109">
    <cfRule type="top10" dxfId="179" priority="243" bottom="1" rank="1"/>
  </conditionalFormatting>
  <conditionalFormatting sqref="P110">
    <cfRule type="top10" dxfId="178" priority="242" bottom="1" rank="1"/>
  </conditionalFormatting>
  <conditionalFormatting sqref="M110">
    <cfRule type="top10" dxfId="177" priority="241" rank="1"/>
  </conditionalFormatting>
  <conditionalFormatting sqref="N110">
    <cfRule type="top10" dxfId="176" priority="240" rank="1"/>
  </conditionalFormatting>
  <conditionalFormatting sqref="O110">
    <cfRule type="top10" dxfId="175" priority="239" bottom="1" rank="1"/>
  </conditionalFormatting>
  <conditionalFormatting sqref="P119">
    <cfRule type="top10" dxfId="174" priority="238" bottom="1" rank="1"/>
  </conditionalFormatting>
  <conditionalFormatting sqref="M119">
    <cfRule type="top10" dxfId="173" priority="237" rank="1"/>
  </conditionalFormatting>
  <conditionalFormatting sqref="N119">
    <cfRule type="top10" dxfId="172" priority="236" rank="1"/>
  </conditionalFormatting>
  <conditionalFormatting sqref="O119">
    <cfRule type="top10" dxfId="171" priority="235" bottom="1" rank="1"/>
  </conditionalFormatting>
  <conditionalFormatting sqref="P107:P108">
    <cfRule type="top10" dxfId="170" priority="231" bottom="1" rank="1"/>
  </conditionalFormatting>
  <conditionalFormatting sqref="M107:M108">
    <cfRule type="top10" dxfId="169" priority="230" rank="1"/>
  </conditionalFormatting>
  <conditionalFormatting sqref="N107:N108">
    <cfRule type="top10" dxfId="168" priority="229" rank="1"/>
  </conditionalFormatting>
  <conditionalFormatting sqref="O107:O108">
    <cfRule type="top10" dxfId="167" priority="228" bottom="1" rank="1"/>
  </conditionalFormatting>
  <conditionalFormatting sqref="P144">
    <cfRule type="top10" dxfId="166" priority="223" bottom="1" rank="1"/>
  </conditionalFormatting>
  <conditionalFormatting sqref="M144">
    <cfRule type="top10" dxfId="165" priority="222" rank="1"/>
  </conditionalFormatting>
  <conditionalFormatting sqref="N144">
    <cfRule type="top10" dxfId="164" priority="221" rank="1"/>
  </conditionalFormatting>
  <conditionalFormatting sqref="O144">
    <cfRule type="top10" dxfId="163" priority="220" bottom="1" rank="1"/>
  </conditionalFormatting>
  <conditionalFormatting sqref="P49">
    <cfRule type="top10" dxfId="162" priority="215" bottom="1" rank="1"/>
  </conditionalFormatting>
  <conditionalFormatting sqref="M49">
    <cfRule type="top10" dxfId="161" priority="214" rank="1"/>
  </conditionalFormatting>
  <conditionalFormatting sqref="N49">
    <cfRule type="top10" dxfId="160" priority="213" rank="1"/>
  </conditionalFormatting>
  <conditionalFormatting sqref="O49">
    <cfRule type="top10" dxfId="159" priority="212" bottom="1" rank="1"/>
  </conditionalFormatting>
  <conditionalFormatting sqref="P48">
    <cfRule type="top10" dxfId="158" priority="211" bottom="1" rank="1"/>
  </conditionalFormatting>
  <conditionalFormatting sqref="M48">
    <cfRule type="top10" dxfId="157" priority="210" rank="1"/>
  </conditionalFormatting>
  <conditionalFormatting sqref="N48">
    <cfRule type="top10" dxfId="156" priority="209" rank="1"/>
  </conditionalFormatting>
  <conditionalFormatting sqref="O48">
    <cfRule type="top10" dxfId="155" priority="208" bottom="1" rank="1"/>
  </conditionalFormatting>
  <conditionalFormatting sqref="P46">
    <cfRule type="top10" dxfId="154" priority="207" bottom="1" rank="1"/>
  </conditionalFormatting>
  <conditionalFormatting sqref="M46">
    <cfRule type="top10" dxfId="153" priority="206" rank="1"/>
  </conditionalFormatting>
  <conditionalFormatting sqref="N46">
    <cfRule type="top10" dxfId="152" priority="205" rank="1"/>
  </conditionalFormatting>
  <conditionalFormatting sqref="O46">
    <cfRule type="top10" dxfId="151" priority="204" bottom="1" rank="1"/>
  </conditionalFormatting>
  <conditionalFormatting sqref="P55">
    <cfRule type="top10" dxfId="150" priority="203" bottom="1" rank="1"/>
  </conditionalFormatting>
  <conditionalFormatting sqref="M55">
    <cfRule type="top10" dxfId="149" priority="202" rank="1"/>
  </conditionalFormatting>
  <conditionalFormatting sqref="N55">
    <cfRule type="top10" dxfId="148" priority="201" rank="1"/>
  </conditionalFormatting>
  <conditionalFormatting sqref="O55">
    <cfRule type="top10" dxfId="147" priority="200" bottom="1" rank="1"/>
  </conditionalFormatting>
  <conditionalFormatting sqref="P85">
    <cfRule type="top10" dxfId="146" priority="179" bottom="1" rank="1"/>
  </conditionalFormatting>
  <conditionalFormatting sqref="M85">
    <cfRule type="top10" dxfId="145" priority="178" rank="1"/>
  </conditionalFormatting>
  <conditionalFormatting sqref="N85">
    <cfRule type="top10" dxfId="144" priority="177" rank="1"/>
  </conditionalFormatting>
  <conditionalFormatting sqref="O85">
    <cfRule type="top10" dxfId="143" priority="176" bottom="1" rank="1"/>
  </conditionalFormatting>
  <conditionalFormatting sqref="P84">
    <cfRule type="top10" dxfId="142" priority="175" bottom="1" rank="1"/>
  </conditionalFormatting>
  <conditionalFormatting sqref="M84">
    <cfRule type="top10" dxfId="141" priority="174" rank="1"/>
  </conditionalFormatting>
  <conditionalFormatting sqref="N84">
    <cfRule type="top10" dxfId="140" priority="173" rank="1"/>
  </conditionalFormatting>
  <conditionalFormatting sqref="O84">
    <cfRule type="top10" dxfId="139" priority="172" bottom="1" rank="1"/>
  </conditionalFormatting>
  <conditionalFormatting sqref="P86">
    <cfRule type="top10" dxfId="138" priority="171" bottom="1" rank="1"/>
  </conditionalFormatting>
  <conditionalFormatting sqref="M86">
    <cfRule type="top10" dxfId="137" priority="170" rank="1"/>
  </conditionalFormatting>
  <conditionalFormatting sqref="N86">
    <cfRule type="top10" dxfId="136" priority="169" rank="1"/>
  </conditionalFormatting>
  <conditionalFormatting sqref="O86">
    <cfRule type="top10" dxfId="135" priority="168" bottom="1" rank="1"/>
  </conditionalFormatting>
  <conditionalFormatting sqref="P90">
    <cfRule type="top10" dxfId="134" priority="167" bottom="1" rank="1"/>
  </conditionalFormatting>
  <conditionalFormatting sqref="M90">
    <cfRule type="top10" dxfId="133" priority="166" rank="1"/>
  </conditionalFormatting>
  <conditionalFormatting sqref="N90">
    <cfRule type="top10" dxfId="132" priority="165" rank="1"/>
  </conditionalFormatting>
  <conditionalFormatting sqref="O90">
    <cfRule type="top10" dxfId="131" priority="164" bottom="1" rank="1"/>
  </conditionalFormatting>
  <conditionalFormatting sqref="P93">
    <cfRule type="top10" dxfId="130" priority="163" bottom="1" rank="1"/>
  </conditionalFormatting>
  <conditionalFormatting sqref="M93">
    <cfRule type="top10" dxfId="129" priority="162" rank="1"/>
  </conditionalFormatting>
  <conditionalFormatting sqref="N93">
    <cfRule type="top10" dxfId="128" priority="161" rank="1"/>
  </conditionalFormatting>
  <conditionalFormatting sqref="O93">
    <cfRule type="top10" dxfId="127" priority="160" bottom="1" rank="1"/>
  </conditionalFormatting>
  <conditionalFormatting sqref="P87">
    <cfRule type="top10" dxfId="126" priority="159" bottom="1" rank="1"/>
  </conditionalFormatting>
  <conditionalFormatting sqref="M87">
    <cfRule type="top10" dxfId="125" priority="158" rank="1"/>
  </conditionalFormatting>
  <conditionalFormatting sqref="N87">
    <cfRule type="top10" dxfId="124" priority="157" rank="1"/>
  </conditionalFormatting>
  <conditionalFormatting sqref="O87">
    <cfRule type="top10" dxfId="123" priority="156" bottom="1" rank="1"/>
  </conditionalFormatting>
  <conditionalFormatting sqref="P83">
    <cfRule type="top10" dxfId="122" priority="155" bottom="1" rank="1"/>
  </conditionalFormatting>
  <conditionalFormatting sqref="M83">
    <cfRule type="top10" dxfId="121" priority="154" rank="1"/>
  </conditionalFormatting>
  <conditionalFormatting sqref="N83">
    <cfRule type="top10" dxfId="120" priority="153" rank="1"/>
  </conditionalFormatting>
  <conditionalFormatting sqref="O83">
    <cfRule type="top10" dxfId="119" priority="152" bottom="1" rank="1"/>
  </conditionalFormatting>
  <conditionalFormatting sqref="P88">
    <cfRule type="top10" dxfId="118" priority="151" bottom="1" rank="1"/>
  </conditionalFormatting>
  <conditionalFormatting sqref="M88">
    <cfRule type="top10" dxfId="117" priority="150" rank="1"/>
  </conditionalFormatting>
  <conditionalFormatting sqref="N88">
    <cfRule type="top10" dxfId="116" priority="149" rank="1"/>
  </conditionalFormatting>
  <conditionalFormatting sqref="O88">
    <cfRule type="top10" dxfId="115" priority="148" bottom="1" rank="1"/>
  </conditionalFormatting>
  <conditionalFormatting sqref="P92">
    <cfRule type="top10" dxfId="114" priority="147" bottom="1" rank="1"/>
  </conditionalFormatting>
  <conditionalFormatting sqref="M92">
    <cfRule type="top10" dxfId="113" priority="146" rank="1"/>
  </conditionalFormatting>
  <conditionalFormatting sqref="N92">
    <cfRule type="top10" dxfId="112" priority="145" rank="1"/>
  </conditionalFormatting>
  <conditionalFormatting sqref="O92">
    <cfRule type="top10" dxfId="111" priority="144" bottom="1" rank="1"/>
  </conditionalFormatting>
  <conditionalFormatting sqref="P91">
    <cfRule type="top10" dxfId="110" priority="143" bottom="1" rank="1"/>
  </conditionalFormatting>
  <conditionalFormatting sqref="M91">
    <cfRule type="top10" dxfId="109" priority="142" rank="1"/>
  </conditionalFormatting>
  <conditionalFormatting sqref="N91">
    <cfRule type="top10" dxfId="108" priority="141" rank="1"/>
  </conditionalFormatting>
  <conditionalFormatting sqref="O91">
    <cfRule type="top10" dxfId="107" priority="140" bottom="1" rank="1"/>
  </conditionalFormatting>
  <conditionalFormatting sqref="P75">
    <cfRule type="top10" dxfId="106" priority="139" bottom="1" rank="1"/>
  </conditionalFormatting>
  <conditionalFormatting sqref="M75">
    <cfRule type="top10" dxfId="105" priority="138" rank="1"/>
  </conditionalFormatting>
  <conditionalFormatting sqref="N75">
    <cfRule type="top10" dxfId="104" priority="137" rank="1"/>
  </conditionalFormatting>
  <conditionalFormatting sqref="O75">
    <cfRule type="top10" dxfId="103" priority="136" bottom="1" rank="1"/>
  </conditionalFormatting>
  <conditionalFormatting sqref="P89">
    <cfRule type="top10" dxfId="102" priority="135" bottom="1" rank="1"/>
  </conditionalFormatting>
  <conditionalFormatting sqref="M89">
    <cfRule type="top10" dxfId="101" priority="134" rank="1"/>
  </conditionalFormatting>
  <conditionalFormatting sqref="N89">
    <cfRule type="top10" dxfId="100" priority="133" rank="1"/>
  </conditionalFormatting>
  <conditionalFormatting sqref="O89">
    <cfRule type="top10" dxfId="99" priority="132" bottom="1" rank="1"/>
  </conditionalFormatting>
  <conditionalFormatting sqref="P67">
    <cfRule type="top10" dxfId="98" priority="123" bottom="1" rank="1"/>
  </conditionalFormatting>
  <conditionalFormatting sqref="M67">
    <cfRule type="top10" dxfId="97" priority="122" rank="1"/>
  </conditionalFormatting>
  <conditionalFormatting sqref="N67">
    <cfRule type="top10" dxfId="96" priority="121" rank="1"/>
  </conditionalFormatting>
  <conditionalFormatting sqref="O67">
    <cfRule type="top10" dxfId="95" priority="120" bottom="1" rank="1"/>
  </conditionalFormatting>
  <conditionalFormatting sqref="P60">
    <cfRule type="top10" dxfId="94" priority="119" bottom="1" rank="1"/>
  </conditionalFormatting>
  <conditionalFormatting sqref="M60">
    <cfRule type="top10" dxfId="93" priority="118" rank="1"/>
  </conditionalFormatting>
  <conditionalFormatting sqref="N60">
    <cfRule type="top10" dxfId="92" priority="117" rank="1"/>
  </conditionalFormatting>
  <conditionalFormatting sqref="O60">
    <cfRule type="top10" dxfId="91" priority="116" bottom="1" rank="1"/>
  </conditionalFormatting>
  <conditionalFormatting sqref="P114">
    <cfRule type="top10" dxfId="90" priority="103" bottom="1" rank="1"/>
  </conditionalFormatting>
  <conditionalFormatting sqref="M114">
    <cfRule type="top10" dxfId="89" priority="102" rank="1"/>
  </conditionalFormatting>
  <conditionalFormatting sqref="N114">
    <cfRule type="top10" dxfId="88" priority="101" rank="1"/>
  </conditionalFormatting>
  <conditionalFormatting sqref="O114">
    <cfRule type="top10" dxfId="87" priority="100" bottom="1" rank="1"/>
  </conditionalFormatting>
  <conditionalFormatting sqref="P80">
    <cfRule type="top10" dxfId="86" priority="99" bottom="1" rank="1"/>
  </conditionalFormatting>
  <conditionalFormatting sqref="M80">
    <cfRule type="top10" dxfId="85" priority="98" rank="1"/>
  </conditionalFormatting>
  <conditionalFormatting sqref="N80">
    <cfRule type="top10" dxfId="84" priority="97" rank="1"/>
  </conditionalFormatting>
  <conditionalFormatting sqref="O80">
    <cfRule type="top10" dxfId="83" priority="96" bottom="1" rank="1"/>
  </conditionalFormatting>
  <conditionalFormatting sqref="P53">
    <cfRule type="top10" dxfId="82" priority="95" bottom="1" rank="1"/>
  </conditionalFormatting>
  <conditionalFormatting sqref="M53">
    <cfRule type="top10" dxfId="81" priority="94" rank="1"/>
  </conditionalFormatting>
  <conditionalFormatting sqref="N53">
    <cfRule type="top10" dxfId="80" priority="93" rank="1"/>
  </conditionalFormatting>
  <conditionalFormatting sqref="O53">
    <cfRule type="top10" dxfId="79" priority="92" bottom="1" rank="1"/>
  </conditionalFormatting>
  <conditionalFormatting sqref="P32">
    <cfRule type="top10" dxfId="78" priority="91" bottom="1" rank="1"/>
  </conditionalFormatting>
  <conditionalFormatting sqref="M32">
    <cfRule type="top10" dxfId="77" priority="90" rank="1"/>
  </conditionalFormatting>
  <conditionalFormatting sqref="N32">
    <cfRule type="top10" dxfId="76" priority="89" rank="1"/>
  </conditionalFormatting>
  <conditionalFormatting sqref="O32">
    <cfRule type="top10" dxfId="75" priority="88" bottom="1" rank="1"/>
  </conditionalFormatting>
  <conditionalFormatting sqref="P105">
    <cfRule type="top10" dxfId="74" priority="87" bottom="1" rank="1"/>
  </conditionalFormatting>
  <conditionalFormatting sqref="M105">
    <cfRule type="top10" dxfId="73" priority="86" rank="1"/>
  </conditionalFormatting>
  <conditionalFormatting sqref="N105">
    <cfRule type="top10" dxfId="72" priority="85" rank="1"/>
  </conditionalFormatting>
  <conditionalFormatting sqref="O105">
    <cfRule type="top10" dxfId="71" priority="84" bottom="1" rank="1"/>
  </conditionalFormatting>
  <conditionalFormatting sqref="P112">
    <cfRule type="top10" dxfId="70" priority="307" bottom="1" rank="1"/>
  </conditionalFormatting>
  <conditionalFormatting sqref="M112">
    <cfRule type="top10" dxfId="69" priority="308" rank="1"/>
  </conditionalFormatting>
  <conditionalFormatting sqref="N112">
    <cfRule type="top10" dxfId="68" priority="309" rank="1"/>
  </conditionalFormatting>
  <conditionalFormatting sqref="O112">
    <cfRule type="top10" dxfId="67" priority="299" bottom="1" rank="1"/>
  </conditionalFormatting>
  <conditionalFormatting sqref="P95">
    <cfRule type="top10" dxfId="66" priority="75" bottom="1" rank="1"/>
  </conditionalFormatting>
  <conditionalFormatting sqref="M95">
    <cfRule type="top10" dxfId="65" priority="74" rank="1"/>
  </conditionalFormatting>
  <conditionalFormatting sqref="N95">
    <cfRule type="top10" dxfId="64" priority="73" rank="1"/>
  </conditionalFormatting>
  <conditionalFormatting sqref="O95">
    <cfRule type="top10" dxfId="63" priority="72" bottom="1" rank="1"/>
  </conditionalFormatting>
  <conditionalFormatting sqref="P94">
    <cfRule type="top10" dxfId="62" priority="67" bottom="1" rank="1"/>
  </conditionalFormatting>
  <conditionalFormatting sqref="M94">
    <cfRule type="top10" dxfId="61" priority="66" rank="1"/>
  </conditionalFormatting>
  <conditionalFormatting sqref="N94">
    <cfRule type="top10" dxfId="60" priority="65" rank="1"/>
  </conditionalFormatting>
  <conditionalFormatting sqref="O94">
    <cfRule type="top10" dxfId="59" priority="64" bottom="1" rank="1"/>
  </conditionalFormatting>
  <conditionalFormatting sqref="P3">
    <cfRule type="top10" dxfId="58" priority="300" bottom="1" rank="1"/>
  </conditionalFormatting>
  <conditionalFormatting sqref="M3">
    <cfRule type="top10" dxfId="57" priority="301" rank="1"/>
  </conditionalFormatting>
  <conditionalFormatting sqref="N3">
    <cfRule type="top10" dxfId="56" priority="302" rank="1"/>
  </conditionalFormatting>
  <conditionalFormatting sqref="O3">
    <cfRule type="top10" dxfId="55" priority="310" bottom="1" rank="1"/>
  </conditionalFormatting>
  <conditionalFormatting sqref="P81">
    <cfRule type="top10" dxfId="54" priority="55" bottom="1" rank="1"/>
  </conditionalFormatting>
  <conditionalFormatting sqref="M81">
    <cfRule type="top10" dxfId="53" priority="52" rank="1"/>
  </conditionalFormatting>
  <conditionalFormatting sqref="N81">
    <cfRule type="top10" dxfId="52" priority="53" rank="1"/>
  </conditionalFormatting>
  <conditionalFormatting sqref="O81">
    <cfRule type="top10" dxfId="51" priority="54" bottom="1" rank="1"/>
  </conditionalFormatting>
  <conditionalFormatting sqref="P118">
    <cfRule type="top10" dxfId="50" priority="51" bottom="1" rank="1"/>
  </conditionalFormatting>
  <conditionalFormatting sqref="M118">
    <cfRule type="top10" dxfId="49" priority="50" rank="1"/>
  </conditionalFormatting>
  <conditionalFormatting sqref="N118">
    <cfRule type="top10" dxfId="48" priority="49" rank="1"/>
  </conditionalFormatting>
  <conditionalFormatting sqref="O118">
    <cfRule type="top10" dxfId="47" priority="48" bottom="1" rank="1"/>
  </conditionalFormatting>
  <conditionalFormatting sqref="P142">
    <cfRule type="top10" dxfId="46" priority="43" bottom="1" rank="1"/>
  </conditionalFormatting>
  <conditionalFormatting sqref="M142">
    <cfRule type="top10" dxfId="45" priority="42" rank="1"/>
  </conditionalFormatting>
  <conditionalFormatting sqref="N142">
    <cfRule type="top10" dxfId="44" priority="41" rank="1"/>
  </conditionalFormatting>
  <conditionalFormatting sqref="O142">
    <cfRule type="top10" dxfId="43" priority="40" bottom="1" rank="1"/>
  </conditionalFormatting>
  <conditionalFormatting sqref="P44">
    <cfRule type="top10" dxfId="42" priority="27" bottom="1" rank="1"/>
  </conditionalFormatting>
  <conditionalFormatting sqref="M44">
    <cfRule type="top10" dxfId="41" priority="24" rank="1"/>
  </conditionalFormatting>
  <conditionalFormatting sqref="N44">
    <cfRule type="top10" dxfId="40" priority="25" rank="1"/>
  </conditionalFormatting>
  <conditionalFormatting sqref="O44">
    <cfRule type="top10" dxfId="39" priority="26" bottom="1" rank="1"/>
  </conditionalFormatting>
  <conditionalFormatting sqref="P54">
    <cfRule type="top10" dxfId="38" priority="23" bottom="1" rank="1"/>
  </conditionalFormatting>
  <conditionalFormatting sqref="M54">
    <cfRule type="top10" dxfId="37" priority="22" rank="1"/>
  </conditionalFormatting>
  <conditionalFormatting sqref="N54">
    <cfRule type="top10" dxfId="36" priority="21" rank="1"/>
  </conditionalFormatting>
  <conditionalFormatting sqref="O54">
    <cfRule type="top10" dxfId="35" priority="20" bottom="1" rank="1"/>
  </conditionalFormatting>
  <conditionalFormatting sqref="P121">
    <cfRule type="top10" dxfId="34" priority="15" bottom="1" rank="1"/>
  </conditionalFormatting>
  <conditionalFormatting sqref="M121">
    <cfRule type="top10" dxfId="33" priority="12" rank="1"/>
  </conditionalFormatting>
  <conditionalFormatting sqref="N121">
    <cfRule type="top10" dxfId="32" priority="13" rank="1"/>
  </conditionalFormatting>
  <conditionalFormatting sqref="O121">
    <cfRule type="top10" dxfId="31" priority="14" bottom="1" rank="1"/>
  </conditionalFormatting>
  <conditionalFormatting sqref="P39">
    <cfRule type="top10" dxfId="30" priority="391" bottom="1" rank="1"/>
  </conditionalFormatting>
  <conditionalFormatting sqref="M39">
    <cfRule type="top10" dxfId="29" priority="392" rank="1"/>
  </conditionalFormatting>
  <conditionalFormatting sqref="N39">
    <cfRule type="top10" dxfId="28" priority="393" rank="1"/>
  </conditionalFormatting>
  <conditionalFormatting sqref="O39">
    <cfRule type="top10" dxfId="27" priority="394" bottom="1" rank="1"/>
  </conditionalFormatting>
  <conditionalFormatting sqref="P50">
    <cfRule type="top10" dxfId="26" priority="475" bottom="1" rank="1"/>
  </conditionalFormatting>
  <conditionalFormatting sqref="M50">
    <cfRule type="top10" dxfId="25" priority="476" rank="1"/>
  </conditionalFormatting>
  <conditionalFormatting sqref="N50">
    <cfRule type="top10" dxfId="24" priority="477" rank="1"/>
  </conditionalFormatting>
  <conditionalFormatting sqref="O50">
    <cfRule type="top10" dxfId="23" priority="478" bottom="1" rank="1"/>
  </conditionalFormatting>
  <conditionalFormatting sqref="P51:P52">
    <cfRule type="top10" dxfId="22" priority="559" bottom="1" rank="1"/>
  </conditionalFormatting>
  <conditionalFormatting sqref="M51:M52">
    <cfRule type="top10" dxfId="21" priority="560" rank="1"/>
  </conditionalFormatting>
  <conditionalFormatting sqref="N51:N52">
    <cfRule type="top10" dxfId="20" priority="561" rank="1"/>
  </conditionalFormatting>
  <conditionalFormatting sqref="O51:O52">
    <cfRule type="top10" dxfId="19" priority="562" bottom="1" rank="1"/>
  </conditionalFormatting>
  <conditionalFormatting sqref="P98">
    <cfRule type="top10" dxfId="18" priority="639" bottom="1" rank="1"/>
  </conditionalFormatting>
  <conditionalFormatting sqref="M98">
    <cfRule type="top10" dxfId="17" priority="640" rank="1"/>
  </conditionalFormatting>
  <conditionalFormatting sqref="N98">
    <cfRule type="top10" dxfId="16" priority="641" rank="1"/>
  </conditionalFormatting>
  <conditionalFormatting sqref="O98">
    <cfRule type="top10" dxfId="15" priority="642" bottom="1" rank="1"/>
  </conditionalFormatting>
  <conditionalFormatting sqref="P143 P116 P113 P47 P96:P97 P76:P79 P68:P74 P1:P2 P82 P106 P61:P66 P40:P43 P45 P99:P104 P33:P38 P128:P141 P56:P58 P4:P31 P145">
    <cfRule type="top10" dxfId="14" priority="701" bottom="1" rank="1"/>
  </conditionalFormatting>
  <conditionalFormatting sqref="M143 M116 M2 M113 M47 M96:M97 M76:M79 M68:M74 M82 M106 M61:M66 M45 M99:M104 M40:M43 M33:M38 M128:M141 M4:M31 M56:M59 M145">
    <cfRule type="top10" dxfId="13" priority="719" rank="1"/>
  </conditionalFormatting>
  <conditionalFormatting sqref="N116 N2 N113 N47 N96:N97 N82 N106 N99:N100 N128:N132 N102 N104 N134:N135 N138 N140 N33:N38 N40:N43 N45 N56:N57 N61:N66 N68:N74 N76:N79 N4:N9 N11:N16 N18:N31 N145">
    <cfRule type="top10" dxfId="12" priority="737" rank="1"/>
  </conditionalFormatting>
  <conditionalFormatting sqref="O143 O116 O2 O113 O47 O96:O97 O76:O79 O68:O74 O82 O106 O61:O66 O45 O99:O104 O40:O43 O33:O38 O128:O141 O56:O59 O4:O31 O145">
    <cfRule type="top10" dxfId="11" priority="755" bottom="1" rank="1"/>
  </conditionalFormatting>
  <conditionalFormatting sqref="N128">
    <cfRule type="top10" dxfId="10" priority="11" rank="1"/>
  </conditionalFormatting>
  <conditionalFormatting sqref="N101">
    <cfRule type="top10" dxfId="9" priority="10" rank="1"/>
  </conditionalFormatting>
  <conditionalFormatting sqref="N103">
    <cfRule type="top10" dxfId="8" priority="9" rank="1"/>
  </conditionalFormatting>
  <conditionalFormatting sqref="N133">
    <cfRule type="top10" dxfId="7" priority="8" rank="1"/>
  </conditionalFormatting>
  <conditionalFormatting sqref="N136">
    <cfRule type="top10" dxfId="6" priority="7" rank="1"/>
  </conditionalFormatting>
  <conditionalFormatting sqref="N137">
    <cfRule type="top10" dxfId="5" priority="6" rank="1"/>
  </conditionalFormatting>
  <conditionalFormatting sqref="N139">
    <cfRule type="top10" dxfId="4" priority="5" rank="1"/>
  </conditionalFormatting>
  <conditionalFormatting sqref="N141">
    <cfRule type="top10" dxfId="3" priority="4" rank="1"/>
  </conditionalFormatting>
  <conditionalFormatting sqref="N143">
    <cfRule type="top10" dxfId="2" priority="3" rank="1"/>
  </conditionalFormatting>
  <conditionalFormatting sqref="N10">
    <cfRule type="top10" dxfId="1" priority="2" rank="1"/>
  </conditionalFormatting>
  <conditionalFormatting sqref="N17">
    <cfRule type="top10" dxfId="0" priority="1" rank="1"/>
  </conditionalFormatting>
  <hyperlinks>
    <hyperlink ref="F3" r:id="rId1" xr:uid="{4CC934BA-C214-7843-9748-5D35BF477FB6}"/>
    <hyperlink ref="F12" r:id="rId2" xr:uid="{DDC42A7E-C75C-5545-99F4-CDC4B633B785}"/>
    <hyperlink ref="J135" r:id="rId3" xr:uid="{90A3ED63-D72D-624A-B139-71623E8A3590}"/>
    <hyperlink ref="J12" r:id="rId4" xr:uid="{776A9C3A-E044-CE4A-A2FC-C9D7C9F083B3}"/>
    <hyperlink ref="J2" r:id="rId5" xr:uid="{7C8FAD2E-947D-954B-8073-4D8FBE0B8231}"/>
    <hyperlink ref="J141" r:id="rId6" xr:uid="{8DBF20A4-374B-1446-BB1C-11AE6F481CB5}"/>
    <hyperlink ref="J89" r:id="rId7" xr:uid="{3AA6C443-6F2C-8D43-A608-AAD1C8748D4E}"/>
    <hyperlink ref="J3" r:id="rId8" xr:uid="{C8F8CF5B-B36B-FE45-A0A1-90536B97D82E}"/>
    <hyperlink ref="J9" r:id="rId9" xr:uid="{FE5F493D-1F22-9C42-AC27-AA19FE91B54B}"/>
    <hyperlink ref="J23" r:id="rId10" xr:uid="{F8F2AAA9-2667-8142-B309-E4D3E3AC6B78}"/>
    <hyperlink ref="J124" r:id="rId11" xr:uid="{177DE229-E97D-924D-A963-7DAB48C68FF8}"/>
    <hyperlink ref="J90" r:id="rId12" xr:uid="{8FC96586-13B5-5B49-95B6-CA234F8F0510}"/>
    <hyperlink ref="L12" r:id="rId13" xr:uid="{7DE245A9-0531-004B-BF4D-5996EC1F4CB1}"/>
    <hyperlink ref="J15" r:id="rId14" xr:uid="{E1CD9EEF-A2DD-F442-8A02-2081A329C0D2}"/>
  </hyperlinks>
  <pageMargins left="0.7" right="0.7" top="0.75" bottom="0.75" header="0.3" footer="0.3"/>
  <pageSetup paperSize="9" scale="74" fitToHeight="14" orientation="portrait" horizontalDpi="0" verticalDpi="0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Kalender 2023</vt:lpstr>
      <vt:lpstr>Kalender 2023!Utskriftsrubriker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Skoog</dc:creator>
  <cp:lastModifiedBy>Leif Skoog</cp:lastModifiedBy>
  <cp:lastPrinted>2023-01-18T11:35:01Z</cp:lastPrinted>
  <dcterms:created xsi:type="dcterms:W3CDTF">2021-12-09T11:36:58Z</dcterms:created>
  <dcterms:modified xsi:type="dcterms:W3CDTF">2023-01-18T11:44:28Z</dcterms:modified>
</cp:coreProperties>
</file>